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6" windowWidth="11388" windowHeight="8928" tabRatio="671" activeTab="5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ş Tablosu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2" localSheetId="1">Kaynaklar!#REF!</definedName>
    <definedName name="OLE_LINK154" localSheetId="5">'Nakit Akış Tablosu'!#REF!</definedName>
    <definedName name="OLE_LINK2" localSheetId="0">Varlıklar!#REF!</definedName>
    <definedName name="OLE_LINK3" localSheetId="2">'Gelir Tablosu'!#REF!</definedName>
    <definedName name="OLE_LINK33" localSheetId="0">Varlıklar!#REF!</definedName>
    <definedName name="OLE_LINK35" localSheetId="0">Varlıklar!#REF!</definedName>
    <definedName name="OLE_LINK41" localSheetId="1">Kaynaklar!$D$25</definedName>
    <definedName name="OLE_LINK43" localSheetId="0">Varlıklar!#REF!</definedName>
    <definedName name="OLE_LINK64" localSheetId="1">Kaynaklar!#REF!</definedName>
    <definedName name="_xlnm.Print_Area" localSheetId="2">'Gelir Tablosu'!$A$1:$D$34</definedName>
    <definedName name="_xlnm.Print_Area" localSheetId="3">'Kapsamlı Gelir Tablosu'!$A$1:$D$21</definedName>
    <definedName name="_xlnm.Print_Area" localSheetId="1">Kaynaklar!$A$1:$D$47</definedName>
    <definedName name="_xlnm.Print_Area" localSheetId="5">'Nakit Akış Tablosu'!$A$1:$D$65</definedName>
    <definedName name="_xlnm.Print_Area" localSheetId="4">'Özkaynak Değişim Tablosu'!$A$1:$K$25</definedName>
    <definedName name="_xlnm.Print_Area" localSheetId="0">Varlıklar!$A$1:$D$28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22" i="30" l="1"/>
  <c r="C22" i="30"/>
  <c r="C5" i="28" l="1"/>
  <c r="D33" i="30" l="1"/>
  <c r="C33" i="30"/>
  <c r="D5" i="30"/>
  <c r="C5" i="30"/>
  <c r="D47" i="30" l="1"/>
  <c r="D18" i="28"/>
  <c r="C18" i="28"/>
  <c r="C47" i="30" l="1"/>
  <c r="C28" i="28" l="1"/>
  <c r="D28" i="28" l="1"/>
</calcChain>
</file>

<file path=xl/sharedStrings.xml><?xml version="1.0" encoding="utf-8"?>
<sst xmlns="http://schemas.openxmlformats.org/spreadsheetml/2006/main" count="270" uniqueCount="169">
  <si>
    <t>Diğer dönen varlıklar</t>
  </si>
  <si>
    <t>Faiz gideri</t>
  </si>
  <si>
    <t>Faiz geliri</t>
  </si>
  <si>
    <t>Dönen varlıklar</t>
  </si>
  <si>
    <t>Duran varlıklar</t>
  </si>
  <si>
    <t>Nakit ve nakit benzeri değerlerin dönem başı bakiyesi</t>
  </si>
  <si>
    <t>Nakit ve nakit benzeri değerlerin dönem sonu bakiyesi</t>
  </si>
  <si>
    <t>Maddi olmayan duran varlık alımları</t>
  </si>
  <si>
    <t>İtfa ve tükenme payları</t>
  </si>
  <si>
    <t>Ödenen kıdem tazminatları</t>
  </si>
  <si>
    <t xml:space="preserve">Maddi duran varlık alımları </t>
  </si>
  <si>
    <t>Ödenen faiz</t>
  </si>
  <si>
    <t>Alınan faiz</t>
  </si>
  <si>
    <t>Net dönem karı</t>
  </si>
  <si>
    <t>Alınan krediler</t>
  </si>
  <si>
    <t>Ödenen krediler</t>
  </si>
  <si>
    <t>Ödenen garanti giderleri</t>
  </si>
  <si>
    <t>Türev finansal araçlar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</si>
  <si>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</si>
  <si>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</si>
  <si>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</si>
  <si>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</si>
  <si>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</si>
  <si>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</si>
  <si>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</si>
  <si>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</si>
  <si>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</si>
  <si>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</si>
  <si>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</si>
  <si>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</si>
  <si>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</si>
  <si>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</si>
  <si>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</si>
  <si>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Finansal gelirler</t>
  </si>
  <si>
    <t>Toplam kapsamlı gelir</t>
  </si>
  <si>
    <t>Ödenmiş sermaye</t>
  </si>
  <si>
    <t>Sermaye düzeltmesi farkları</t>
  </si>
  <si>
    <t>Hisse senedi ihraç primleri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</si>
  <si>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</si>
  <si>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</si>
  <si>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</si>
  <si>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</si>
  <si>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</si>
  <si>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</si>
  <si>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Kardan ayrılmış kısıtlanmış yedekler</t>
  </si>
  <si>
    <t>Geçmiş yıllar karları</t>
  </si>
  <si>
    <t>Sürdürülen faaliyetler</t>
  </si>
  <si>
    <t>Satışların maliyeti</t>
  </si>
  <si>
    <t>Pazarlama, satış ve dağıtım giderleri</t>
  </si>
  <si>
    <t>Genel yönetim giderleri</t>
  </si>
  <si>
    <t>Araştırma ve geliştirme giderleri</t>
  </si>
  <si>
    <t>Finansal giderler</t>
  </si>
  <si>
    <t>Sürdürülen faaliyetler vergi öncesi karı</t>
  </si>
  <si>
    <t>Ödenmiş
sermaye</t>
  </si>
  <si>
    <t>Nakit akış
riskinden
korunma
fonu</t>
  </si>
  <si>
    <t>Kardan
ayrılmış
kısıtlanmış
yedekler</t>
  </si>
  <si>
    <t>Geçmiş
yıllar
karları</t>
  </si>
  <si>
    <t xml:space="preserve">Toplam
özkaynaklar                                        </t>
  </si>
  <si>
    <t>İşletme faaliyetlerinden sağlanan net nakit tutarının net kar ile mutabakatını sağlayan düzeltmeler:</t>
  </si>
  <si>
    <t>Maddi duran varlık satışlarından elde edilen nakit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</si>
  <si>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</si>
  <si>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</si>
  <si>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</si>
  <si>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</si>
  <si>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</si>
  <si>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</si>
  <si>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</si>
  <si>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</si>
  <si>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Diğer kapsamlı gelir/(gider)</t>
  </si>
  <si>
    <t>Kar veya zararda yeniden sınıflandırılmayacaklar</t>
  </si>
  <si>
    <t>Kar veya zarar olarak yeniden sınıflandırılacaklar</t>
  </si>
  <si>
    <t>Türk Lirası (TL)</t>
  </si>
  <si>
    <t>Uzun vadeli borçlanmaların kısa vadeli kısımları</t>
  </si>
  <si>
    <t xml:space="preserve">  - İlişkili olmayan taraflara diğer borçlar</t>
  </si>
  <si>
    <t>Hasılat</t>
  </si>
  <si>
    <t>Esas faaliyetlerden diğer gelirler</t>
  </si>
  <si>
    <t>Esas faaliyetlerden diğer giderler</t>
  </si>
  <si>
    <t>Esas faaliyet karı</t>
  </si>
  <si>
    <t>Satılmaya hazır finansal varlıkların yeniden değerleme fonu</t>
  </si>
  <si>
    <t>Kar veya zararda yeniden sınıflandırılacak birikmiş diğer kapsamlı gelirler ve (giderler)</t>
  </si>
  <si>
    <t>Kar veya zarara sınıflandırılmayacak birikmiş diğer kapsamlı gelirler ve (giderler)</t>
  </si>
  <si>
    <t>Birikmiş karlar</t>
  </si>
  <si>
    <t xml:space="preserve">Toplam kapsamlı gelir </t>
  </si>
  <si>
    <t>Ödenen temettüler</t>
  </si>
  <si>
    <t xml:space="preserve">      - Çalışanlara sağlanan faydalara ilişkin karşılıklar</t>
  </si>
  <si>
    <t>Kısa vadeli karşılıklar</t>
  </si>
  <si>
    <t xml:space="preserve">      - Diğer uzun vadeli karşılıklar</t>
  </si>
  <si>
    <t>Yatırım faaliyetlerinden gelirler</t>
  </si>
  <si>
    <t>Yatırım faaliyetlerinden giderler</t>
  </si>
  <si>
    <t xml:space="preserve"> - Diğer kısa vadeli karşılıklar</t>
  </si>
  <si>
    <t>Finansman gelir / (gideri) öncesi faaliyet karı</t>
  </si>
  <si>
    <t>Birikmiş izin karşılığı değişimi, net</t>
  </si>
  <si>
    <t>Amortisman gideri</t>
  </si>
  <si>
    <t>Kar veya zararda yeniden sınıflandırılmayacak birikmiş diğer kapsamlı gelir ve giderler</t>
  </si>
  <si>
    <t>Ertelenmiş gelirler</t>
  </si>
  <si>
    <t xml:space="preserve">Kredi kur farkı gideri </t>
  </si>
  <si>
    <t xml:space="preserve">Diğer karşılıklardaki değişim, net </t>
  </si>
  <si>
    <t>Satış destek primi gider tahakkukları</t>
  </si>
  <si>
    <t>Bayi stokları satış destek primi karşılığı değişimi, net</t>
  </si>
  <si>
    <t>Ödenen dava giderleri</t>
  </si>
  <si>
    <t>Tanımlanmış fayda planları yeniden ölçüm kazanç / (kayıpları) fonu</t>
  </si>
  <si>
    <t>Vergi öncesi kar</t>
  </si>
  <si>
    <t>-</t>
  </si>
  <si>
    <t>Dağıtılan temettüler (Not 17)</t>
  </si>
  <si>
    <t>Stok değer düşüklüğü karşılığı değişimi, net</t>
  </si>
  <si>
    <t>Kıdem tazminatı karşılığı artışı</t>
  </si>
  <si>
    <t>Garanti giderleri karşılığı artışı</t>
  </si>
  <si>
    <t>Dava karşılığı artışı</t>
  </si>
  <si>
    <t>Notlar</t>
  </si>
  <si>
    <t>Geçmiş dönem bağımsız denetimden geçmiş</t>
  </si>
  <si>
    <t xml:space="preserve">   - İlişkili olmayan taraflardan diğer alacaklar</t>
  </si>
  <si>
    <t>Kar veya zararda yeniden sınıflandırılacak birikmiş diğer kapsamlı gelir ve giderler</t>
  </si>
  <si>
    <t>1 Ocak 2014 itibarıyla bakiyeler</t>
  </si>
  <si>
    <t xml:space="preserve">1 Ocak 2015 itibarıyla bakiyeler </t>
  </si>
  <si>
    <t>Diğer kapsamlı gelir / ( gider )</t>
  </si>
  <si>
    <t>Türev enstrümanların gerçekleşmemiş geliri</t>
  </si>
  <si>
    <t>Ticari borçlardaki artış</t>
  </si>
  <si>
    <t>Ertelenmiş vergi varlıkları</t>
  </si>
  <si>
    <t xml:space="preserve">     - Tanımlanmış fayda planlarından yeniden ölçüm
        (kayıp) fonu</t>
  </si>
  <si>
    <t xml:space="preserve">    - Satılmaya hazır finansal varlıkların yeniden değerleme fonu </t>
  </si>
  <si>
    <t>Temettü geliri</t>
  </si>
  <si>
    <t>Stoklardaki artış</t>
  </si>
  <si>
    <t>Peşin ödenmiş giderlerdeki artış</t>
  </si>
  <si>
    <t xml:space="preserve">Verilen yatırım avanslarındaki azalış </t>
  </si>
  <si>
    <t>Sabit kıymet satış zararı, net</t>
  </si>
  <si>
    <t xml:space="preserve">    - Nakit akış riskinden korunma fonu</t>
  </si>
  <si>
    <t>Varlık ve yükümlülüklerdeki değişimler öncesi işletme faaliyetlerinden elde edilen net nakit</t>
  </si>
  <si>
    <t>Yatırım faaliyetlerindeki nakit akışları:</t>
  </si>
  <si>
    <t>Alınan temettüler</t>
  </si>
  <si>
    <t>Finansman faaliyetlerinde elde edilen / (kullanılan) net nakit akışları</t>
  </si>
  <si>
    <t xml:space="preserve">Nominal değeri 1 Kr olan hisse başına kazanç </t>
  </si>
  <si>
    <t>Faaliyetlerde (kullanılan) / elde edilen net nakit akışları</t>
  </si>
  <si>
    <t>Çalışanlara sağlanan faydalar kapsamında borçlar</t>
  </si>
  <si>
    <t>Diğer uzun vadeli yükümlülükler</t>
  </si>
  <si>
    <t xml:space="preserve">  - Ertelenmiş vergi geliri </t>
  </si>
  <si>
    <t>İşletme faaliyetlerindeki nakit akışları:</t>
  </si>
  <si>
    <t xml:space="preserve">Diğer kısa vadeli yükümlülüklerdeki artış </t>
  </si>
  <si>
    <t>Vergi ve fonlardaki artış</t>
  </si>
  <si>
    <t xml:space="preserve">Diğer uzun vadeli yükümlülüklerdeki artış </t>
  </si>
  <si>
    <t>Ford Otomotiv Sanayi A.Ş. 31 Aralık 2015 tarihi itibarıyla finansal durum tablosu</t>
  </si>
  <si>
    <t>Cari dönem bağımsız denetimden geçmiş</t>
  </si>
  <si>
    <t>31 Aralık 2014 itibarıyla bakiyeler</t>
  </si>
  <si>
    <t>31 Aralık 2015 itibarıyla bakiyeler</t>
  </si>
  <si>
    <t>Cari dönem bağımsız denetimden geçmiş                                 31 Aralık 2015</t>
  </si>
  <si>
    <t>Geçmiş dönem bağımsız denetimden geçmiş                                 31 Aralık 2014</t>
  </si>
  <si>
    <t>Geçmiş dönem bağımsız denetimden geçmiş                   31 Aralık 2014</t>
  </si>
  <si>
    <t>Ticari alacaklardaki artış</t>
  </si>
  <si>
    <t>Diğer dönen varlıklardaki (artış)/azalış</t>
  </si>
  <si>
    <t>Yatırım faaliyetlerinde kullanılan net nakit akışları</t>
  </si>
  <si>
    <t>Finansman faaliyetlerdeki nakit akışları:</t>
  </si>
  <si>
    <t>Nakit ve nakit benzeri değerlerdeki net artış / (azalış)</t>
  </si>
  <si>
    <t>Geri alım taahütlü araç satışları artışı</t>
  </si>
  <si>
    <t>Geçmiş dönem bağımsız denetimden geçmiş                                31 Aralık 2014</t>
  </si>
  <si>
    <t>Tanımlanmış fayda planları yeniden ölçüm kazançları / (kayıpları)</t>
  </si>
  <si>
    <t>Tanımlanmış fayda planları yeniden ölçüm kazançları / (kayıpları), vergi etkisi</t>
  </si>
  <si>
    <t xml:space="preserve">  - Dönem vergi (gideri)/geliri</t>
  </si>
  <si>
    <t>Nakit akım riskinden korunma (kayıpları)/kazançları</t>
  </si>
  <si>
    <t>Nakit akım riskinden korunma (kayıpları)/kazançları, vergi etkisi</t>
  </si>
  <si>
    <t>Ford Otomotiv Sanayi A.Ş. 31 Aralık 2015 tarihinde sona eren döneme ait diğer kapsamlı gelir tablosu</t>
  </si>
  <si>
    <t>Ford Otomotiv Sanayi A.Ş. 31 Aralık 2015 tarihinde sona eren döneme ait kâr veya zarar tablosu</t>
  </si>
  <si>
    <t>Ford Otomotiv Sanayi A.Ş. 31 Aralık 2015 tarihinde sona eren döneme ait özkaynak değişim tablosu</t>
  </si>
  <si>
    <t>Ford Otomotiv Sanayi A.Ş. 31 Aralık 2015 tarihinde sona eren döneme ait nakit akış tablosu</t>
  </si>
  <si>
    <t>Diğer kapsamlı  (gider)/gelir, vergi sonrası</t>
  </si>
  <si>
    <t>Satılmaya hazır finansal varlıkların değerleme 
fonundaki değişim</t>
  </si>
  <si>
    <t>Satılmaya hazır finansal varlıkların değerleme fonundaki değişim, vergi etkisi</t>
  </si>
  <si>
    <t>Cari dönem
 bağımsız denetimden 
geçmiş  
31 Aralık 2015</t>
  </si>
  <si>
    <t xml:space="preserve">Sürdürülen faaliyetler vergi  (gideri) / geliri </t>
  </si>
  <si>
    <t>2,4 Kr</t>
  </si>
  <si>
    <t>1,7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</si>
</sst>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1" formatCode="_-* #,##0\ _T_L_-;\-* #,##0\ _T_L_-;_-* &quot;-&quot;\ _T_L_-;_-@_-"/>
    <numFmt numFmtId="43" formatCode="_-* #,##0.00\ _T_L_-;\-* #,##0.00\ _T_L_-;_-* &quot;-&quot;??\ _T_L_-;_-@_-"/>
    <numFmt numFmtId="164" formatCode="_ * #,##0_)\ _T_L_ ;_ * \(#,##0\)\ _T_L_ ;_ * &quot;-&quot;_)\ _T_L_ ;_ @_ 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&quot;IR£&quot;#,##0.00;[Red]\-&quot;IR£&quot;#,##0.00"/>
    <numFmt numFmtId="170" formatCode="_-&quot;IR£&quot;* #,##0_-;\-&quot;IR£&quot;* #,##0_-;_-&quot;IR£&quot;* &quot;-&quot;_-;_-@_-"/>
    <numFmt numFmtId="171" formatCode="_-&quot;IR£&quot;* #,##0.00_-;\-&quot;IR£&quot;* #,##0.00_-;_-&quot;IR£&quot;* &quot;-&quot;??_-;_-@_-"/>
    <numFmt numFmtId="172" formatCode="&quot;$&quot;\ #,##0_);\(&quot;$&quot;\ #,##0\)"/>
    <numFmt numFmtId="173" formatCode="&quot;$&quot;\ #,##0_);[Red]\(&quot;$&quot;\ #,##0\)"/>
    <numFmt numFmtId="174" formatCode="&quot;$&quot;\ #,##0.00_);\(&quot;$&quot;\ #,##0.00\)"/>
    <numFmt numFmtId="175" formatCode="&quot;$&quot;\ #,##0.00_);[Red]\(&quot;$&quot;\ #,##0.00\)"/>
    <numFmt numFmtId="176" formatCode="_(&quot;$&quot;\ * #,##0_);_(&quot;$&quot;\ * \(#,##0\);_(&quot;$&quot;\ * &quot;-&quot;_);_(@_)"/>
    <numFmt numFmtId="177" formatCode="&quot;$&quot;#,##0.00;[Red]\-&quot;$&quot;#,##0.00"/>
    <numFmt numFmtId="178" formatCode="_-&quot;$&quot;* #,##0_-;\-&quot;$&quot;* #,##0_-;_-&quot;$&quot;* &quot;-&quot;_-;_-@_-"/>
    <numFmt numFmtId="179" formatCode="&quot;$&quot;#,##0.00;[Red]&quot;$&quot;#,##0.00"/>
    <numFmt numFmtId="180" formatCode="#,##0.0_);\(#,##0.0\)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[$-41F]d\ mmmm\ yyyy;@"/>
  </numFmts>
  <fonts count="50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theme="1"/>
      <name val="Arail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ail"/>
      <charset val="162"/>
    </font>
    <font>
      <sz val="10"/>
      <name val="Tahoma"/>
      <family val="2"/>
      <charset val="162"/>
    </font>
    <font>
      <sz val="9"/>
      <name val="Calibri"/>
      <family val="2"/>
      <charset val="162"/>
      <scheme val="minor"/>
    </font>
    <font>
      <sz val="9"/>
      <name val="Arial"/>
      <family val="2"/>
    </font>
    <font>
      <sz val="9"/>
      <color rgb="FFFF0000"/>
      <name val="Arial"/>
      <family val="2"/>
      <charset val="162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8" fontId="3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0" fontId="8" fillId="5" borderId="1">
      <alignment horizontal="left" vertical="center"/>
    </xf>
    <xf numFmtId="0" fontId="9" fillId="0" borderId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0" fontId="11" fillId="0" borderId="2">
      <alignment horizontal="center"/>
    </xf>
    <xf numFmtId="164" fontId="12" fillId="0" borderId="0"/>
    <xf numFmtId="164" fontId="12" fillId="0" borderId="0"/>
    <xf numFmtId="164" fontId="12" fillId="0" borderId="0"/>
    <xf numFmtId="164" fontId="12" fillId="0" borderId="0"/>
    <xf numFmtId="164" fontId="12" fillId="0" borderId="0"/>
    <xf numFmtId="164" fontId="12" fillId="0" borderId="0"/>
    <xf numFmtId="164" fontId="12" fillId="0" borderId="0"/>
    <xf numFmtId="164" fontId="12" fillId="0" borderId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0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2" fillId="0" borderId="0" applyFill="0" applyBorder="0" applyAlignment="0"/>
    <xf numFmtId="170" fontId="2" fillId="0" borderId="0" applyFill="0" applyBorder="0" applyAlignment="0"/>
    <xf numFmtId="169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9" fontId="2" fillId="0" borderId="0" applyFill="0" applyBorder="0" applyAlignment="0"/>
    <xf numFmtId="170" fontId="2" fillId="0" borderId="0" applyFill="0" applyBorder="0" applyAlignment="0"/>
    <xf numFmtId="169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9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4" fillId="0" borderId="0"/>
    <xf numFmtId="173" fontId="2" fillId="0" borderId="0" applyFont="0" applyFill="0" applyBorder="0" applyAlignment="0" applyProtection="0"/>
    <xf numFmtId="171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9" fontId="2" fillId="0" borderId="0" applyFill="0" applyBorder="0" applyAlignment="0"/>
    <xf numFmtId="170" fontId="2" fillId="0" borderId="0" applyFill="0" applyBorder="0" applyAlignment="0"/>
    <xf numFmtId="169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5" fontId="2" fillId="0" borderId="0" applyFill="0" applyBorder="0" applyAlignment="0"/>
    <xf numFmtId="176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9" fontId="44" fillId="0" borderId="0" applyFont="0" applyFill="0" applyBorder="0" applyAlignment="0" applyProtection="0"/>
  </cellStyleXfs>
  <cellXfs count="201">
    <xf numFmtId="0" fontId="0" fillId="0" borderId="0" xfId="0" applyAlignment="1"/>
    <xf numFmtId="0" fontId="42" fillId="0" borderId="0" xfId="70" applyFont="1"/>
    <xf numFmtId="0" fontId="42" fillId="0" borderId="0" xfId="70" applyFont="1" applyAlignment="1">
      <alignment horizontal="center"/>
    </xf>
    <xf numFmtId="0" fontId="41" fillId="0" borderId="0" xfId="121" applyFont="1" applyFill="1" applyAlignment="1">
      <alignment horizontal="right" wrapText="1"/>
    </xf>
    <xf numFmtId="0" fontId="35" fillId="0" borderId="0" xfId="121" applyFont="1" applyAlignment="1">
      <alignment horizontal="center"/>
    </xf>
    <xf numFmtId="0" fontId="36" fillId="0" borderId="0" xfId="121" applyFont="1" applyFill="1" applyAlignment="1">
      <alignment horizontal="right" wrapText="1"/>
    </xf>
    <xf numFmtId="3" fontId="27" fillId="0" borderId="0" xfId="0" applyNumberFormat="1" applyFont="1" applyAlignment="1">
      <alignment horizontal="right" vertical="center" wrapText="1"/>
    </xf>
    <xf numFmtId="3" fontId="17" fillId="0" borderId="0" xfId="0" applyNumberFormat="1" applyFont="1" applyAlignment="1">
      <alignment horizontal="right" vertical="center" wrapText="1"/>
    </xf>
    <xf numFmtId="3" fontId="42" fillId="0" borderId="0" xfId="70" applyNumberFormat="1" applyFont="1"/>
    <xf numFmtId="0" fontId="27" fillId="0" borderId="13" xfId="0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35" fillId="0" borderId="0" xfId="121" applyFont="1" applyFill="1"/>
    <xf numFmtId="0" fontId="17" fillId="0" borderId="0" xfId="0" applyFont="1" applyFill="1" applyAlignment="1">
      <alignment horizontal="right" vertical="center" wrapText="1"/>
    </xf>
    <xf numFmtId="3" fontId="17" fillId="0" borderId="0" xfId="0" applyNumberFormat="1" applyFont="1" applyFill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 wrapText="1"/>
    </xf>
    <xf numFmtId="0" fontId="17" fillId="0" borderId="14" xfId="0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14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4" xfId="0" applyFont="1" applyFill="1" applyBorder="1" applyAlignment="1">
      <alignment horizontal="left" vertical="center" wrapText="1" indent="1"/>
    </xf>
    <xf numFmtId="0" fontId="42" fillId="0" borderId="0" xfId="70" applyFont="1" applyFill="1" applyAlignment="1">
      <alignment horizontal="center"/>
    </xf>
    <xf numFmtId="0" fontId="37" fillId="0" borderId="0" xfId="122" applyFont="1" applyFill="1" applyBorder="1" applyAlignment="1">
      <alignment horizontal="center" vertical="center" wrapText="1"/>
    </xf>
    <xf numFmtId="0" fontId="35" fillId="0" borderId="0" xfId="122" applyFont="1" applyFill="1" applyBorder="1" applyAlignment="1">
      <alignment horizontal="right" vertical="center" wrapText="1"/>
    </xf>
    <xf numFmtId="184" fontId="36" fillId="0" borderId="12" xfId="122" applyNumberFormat="1" applyFont="1" applyFill="1" applyBorder="1" applyAlignment="1">
      <alignment horizontal="right" vertical="center" wrapText="1"/>
    </xf>
    <xf numFmtId="184" fontId="35" fillId="0" borderId="12" xfId="122" applyNumberFormat="1" applyFont="1" applyFill="1" applyBorder="1" applyAlignment="1">
      <alignment horizontal="right" vertical="center" wrapText="1"/>
    </xf>
    <xf numFmtId="0" fontId="35" fillId="0" borderId="10" xfId="122" applyFont="1" applyFill="1" applyBorder="1" applyAlignment="1">
      <alignment horizontal="center" vertical="center" wrapText="1"/>
    </xf>
    <xf numFmtId="3" fontId="17" fillId="0" borderId="12" xfId="0" applyNumberFormat="1" applyFont="1" applyFill="1" applyBorder="1" applyAlignment="1">
      <alignment horizontal="right" vertical="center"/>
    </xf>
    <xf numFmtId="0" fontId="36" fillId="0" borderId="13" xfId="122" applyFont="1" applyFill="1" applyBorder="1" applyAlignment="1">
      <alignment horizontal="right" vertical="center" wrapText="1"/>
    </xf>
    <xf numFmtId="0" fontId="35" fillId="0" borderId="13" xfId="122" applyFont="1" applyFill="1" applyBorder="1" applyAlignment="1">
      <alignment horizontal="right" vertical="center" wrapText="1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14" xfId="0" applyNumberFormat="1" applyFont="1" applyFill="1" applyBorder="1" applyAlignment="1">
      <alignment horizontal="right" vertical="center" wrapText="1"/>
    </xf>
    <xf numFmtId="0" fontId="35" fillId="0" borderId="0" xfId="121" applyFont="1" applyFill="1" applyAlignment="1">
      <alignment horizontal="center" vertical="top" wrapText="1"/>
    </xf>
    <xf numFmtId="0" fontId="27" fillId="0" borderId="12" xfId="0" applyFont="1" applyFill="1" applyBorder="1" applyAlignment="1"/>
    <xf numFmtId="0" fontId="17" fillId="0" borderId="0" xfId="0" applyFont="1" applyFill="1" applyAlignment="1"/>
    <xf numFmtId="0" fontId="27" fillId="0" borderId="12" xfId="122" applyFont="1" applyFill="1" applyBorder="1" applyAlignment="1">
      <alignment horizontal="left" vertical="center" wrapText="1"/>
    </xf>
    <xf numFmtId="0" fontId="27" fillId="0" borderId="0" xfId="0" applyFont="1" applyFill="1" applyAlignment="1">
      <alignment vertical="center"/>
    </xf>
    <xf numFmtId="0" fontId="27" fillId="0" borderId="13" xfId="0" applyFont="1" applyFill="1" applyBorder="1" applyAlignment="1">
      <alignment vertical="center"/>
    </xf>
    <xf numFmtId="9" fontId="17" fillId="0" borderId="0" xfId="124" applyFont="1" applyFill="1" applyAlignment="1"/>
    <xf numFmtId="0" fontId="17" fillId="0" borderId="0" xfId="0" applyFont="1" applyFill="1" applyAlignment="1">
      <alignment vertical="center"/>
    </xf>
    <xf numFmtId="0" fontId="27" fillId="0" borderId="12" xfId="0" applyFont="1" applyFill="1" applyBorder="1" applyAlignment="1">
      <alignment vertical="center"/>
    </xf>
    <xf numFmtId="3" fontId="17" fillId="0" borderId="13" xfId="0" applyNumberFormat="1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vertical="center"/>
    </xf>
    <xf numFmtId="3" fontId="17" fillId="0" borderId="14" xfId="0" applyNumberFormat="1" applyFont="1" applyFill="1" applyBorder="1" applyAlignment="1">
      <alignment horizontal="right" vertical="center"/>
    </xf>
    <xf numFmtId="0" fontId="35" fillId="0" borderId="0" xfId="70" applyFont="1" applyFill="1"/>
    <xf numFmtId="3" fontId="27" fillId="0" borderId="13" xfId="0" applyNumberFormat="1" applyFont="1" applyFill="1" applyBorder="1" applyAlignment="1">
      <alignment horizontal="right" vertical="center"/>
    </xf>
    <xf numFmtId="3" fontId="35" fillId="0" borderId="0" xfId="70" applyNumberFormat="1" applyFont="1" applyFill="1"/>
    <xf numFmtId="0" fontId="17" fillId="0" borderId="0" xfId="0" applyFont="1" applyFill="1" applyAlignment="1">
      <alignment horizontal="left" vertical="center" indent="1"/>
    </xf>
    <xf numFmtId="0" fontId="17" fillId="0" borderId="0" xfId="70" applyFont="1" applyFill="1"/>
    <xf numFmtId="0" fontId="35" fillId="0" borderId="0" xfId="70" applyFont="1" applyFill="1" applyBorder="1"/>
    <xf numFmtId="3" fontId="27" fillId="0" borderId="14" xfId="0" applyNumberFormat="1" applyFont="1" applyFill="1" applyBorder="1" applyAlignment="1">
      <alignment horizontal="right" vertical="center"/>
    </xf>
    <xf numFmtId="0" fontId="42" fillId="0" borderId="0" xfId="70" applyFont="1" applyFill="1" applyBorder="1"/>
    <xf numFmtId="0" fontId="40" fillId="0" borderId="13" xfId="70" applyFont="1" applyFill="1" applyBorder="1" applyAlignment="1">
      <alignment horizontal="left" wrapText="1"/>
    </xf>
    <xf numFmtId="0" fontId="40" fillId="0" borderId="0" xfId="70" applyFont="1" applyFill="1" applyAlignment="1">
      <alignment vertical="center" wrapText="1"/>
    </xf>
    <xf numFmtId="0" fontId="40" fillId="0" borderId="0" xfId="70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/>
    <xf numFmtId="0" fontId="17" fillId="0" borderId="12" xfId="0" applyFont="1" applyFill="1" applyBorder="1" applyAlignment="1">
      <alignment vertical="center" wrapText="1"/>
    </xf>
    <xf numFmtId="0" fontId="27" fillId="0" borderId="14" xfId="0" applyFont="1" applyFill="1" applyBorder="1" applyAlignment="1">
      <alignment vertical="center" wrapText="1"/>
    </xf>
    <xf numFmtId="0" fontId="42" fillId="0" borderId="0" xfId="70" applyFont="1" applyFill="1"/>
    <xf numFmtId="0" fontId="27" fillId="0" borderId="13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right" wrapText="1"/>
    </xf>
    <xf numFmtId="0" fontId="45" fillId="0" borderId="0" xfId="70" applyFont="1" applyFill="1"/>
    <xf numFmtId="0" fontId="27" fillId="0" borderId="9" xfId="0" applyFont="1" applyFill="1" applyBorder="1" applyAlignment="1">
      <alignment vertical="center" wrapText="1"/>
    </xf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5" fillId="0" borderId="12" xfId="70" applyFont="1" applyFill="1" applyBorder="1"/>
    <xf numFmtId="0" fontId="27" fillId="0" borderId="13" xfId="0" applyFont="1" applyFill="1" applyBorder="1" applyAlignment="1"/>
    <xf numFmtId="0" fontId="35" fillId="0" borderId="13" xfId="70" applyFont="1" applyFill="1" applyBorder="1"/>
    <xf numFmtId="0" fontId="35" fillId="0" borderId="6" xfId="70" applyFont="1" applyFill="1" applyBorder="1"/>
    <xf numFmtId="0" fontId="27" fillId="0" borderId="12" xfId="0" applyFont="1" applyFill="1" applyBorder="1" applyAlignment="1">
      <alignment horizontal="left" wrapText="1"/>
    </xf>
    <xf numFmtId="0" fontId="36" fillId="0" borderId="0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6" fillId="0" borderId="18" xfId="70" applyFont="1" applyFill="1" applyBorder="1" applyAlignment="1">
      <alignment horizontal="center" wrapText="1"/>
    </xf>
    <xf numFmtId="0" fontId="36" fillId="0" borderId="19" xfId="70" applyFont="1" applyFill="1" applyBorder="1" applyAlignment="1">
      <alignment horizontal="center" wrapText="1"/>
    </xf>
    <xf numFmtId="0" fontId="36" fillId="0" borderId="0" xfId="70" applyFont="1" applyFill="1"/>
    <xf numFmtId="0" fontId="27" fillId="0" borderId="13" xfId="0" applyFont="1" applyFill="1" applyBorder="1" applyAlignment="1">
      <alignment horizontal="left" vertical="center" wrapText="1" indent="1"/>
    </xf>
    <xf numFmtId="0" fontId="46" fillId="0" borderId="0" xfId="121" applyFont="1" applyFill="1" applyAlignment="1">
      <alignment horizontal="right" wrapText="1"/>
    </xf>
    <xf numFmtId="0" fontId="45" fillId="0" borderId="0" xfId="70" applyFont="1"/>
    <xf numFmtId="0" fontId="36" fillId="0" borderId="0" xfId="122" applyFont="1" applyFill="1" applyBorder="1" applyAlignment="1">
      <alignment horizontal="right" vertical="center" wrapText="1"/>
    </xf>
    <xf numFmtId="3" fontId="27" fillId="0" borderId="0" xfId="0" applyNumberFormat="1" applyFont="1" applyFill="1" applyAlignment="1"/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wrapText="1"/>
    </xf>
    <xf numFmtId="0" fontId="27" fillId="0" borderId="10" xfId="0" applyFont="1" applyFill="1" applyBorder="1" applyAlignment="1">
      <alignment horizontal="left" vertical="center" wrapText="1" indent="1"/>
    </xf>
    <xf numFmtId="3" fontId="17" fillId="0" borderId="0" xfId="0" applyNumberFormat="1" applyFont="1" applyFill="1" applyBorder="1" applyAlignment="1">
      <alignment horizontal="right" wrapText="1"/>
    </xf>
    <xf numFmtId="0" fontId="43" fillId="0" borderId="0" xfId="7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27" fillId="0" borderId="0" xfId="0" applyFont="1" applyBorder="1" applyAlignment="1">
      <alignment horizontal="right" wrapText="1"/>
    </xf>
    <xf numFmtId="0" fontId="39" fillId="0" borderId="0" xfId="70" applyFont="1" applyAlignment="1">
      <alignment horizontal="right" vertical="center" wrapText="1"/>
    </xf>
    <xf numFmtId="0" fontId="39" fillId="0" borderId="0" xfId="70" applyFont="1" applyAlignment="1">
      <alignment horizontal="center" wrapText="1"/>
    </xf>
    <xf numFmtId="0" fontId="35" fillId="0" borderId="9" xfId="70" applyFont="1" applyFill="1" applyBorder="1"/>
    <xf numFmtId="166" fontId="17" fillId="0" borderId="13" xfId="0" applyNumberFormat="1" applyFont="1" applyFill="1" applyBorder="1" applyAlignment="1">
      <alignment horizontal="right" wrapText="1"/>
    </xf>
    <xf numFmtId="166" fontId="17" fillId="0" borderId="0" xfId="0" applyNumberFormat="1" applyFont="1" applyFill="1" applyBorder="1" applyAlignment="1">
      <alignment horizontal="right" wrapText="1"/>
    </xf>
    <xf numFmtId="166" fontId="27" fillId="0" borderId="13" xfId="0" applyNumberFormat="1" applyFont="1" applyFill="1" applyBorder="1" applyAlignment="1">
      <alignment horizontal="right" vertical="center" wrapText="1"/>
    </xf>
    <xf numFmtId="166" fontId="27" fillId="0" borderId="0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wrapText="1"/>
    </xf>
    <xf numFmtId="0" fontId="36" fillId="0" borderId="6" xfId="70" applyFont="1" applyFill="1" applyBorder="1" applyAlignment="1">
      <alignment horizontal="center" wrapText="1"/>
    </xf>
    <xf numFmtId="0" fontId="36" fillId="0" borderId="12" xfId="122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wrapText="1"/>
    </xf>
    <xf numFmtId="0" fontId="35" fillId="0" borderId="0" xfId="121" applyFont="1" applyFill="1" applyAlignment="1">
      <alignment horizontal="left" wrapText="1"/>
    </xf>
    <xf numFmtId="0" fontId="27" fillId="0" borderId="0" xfId="0" applyFont="1" applyFill="1" applyAlignment="1">
      <alignment horizontal="left" vertical="center" wrapText="1" indent="1"/>
    </xf>
    <xf numFmtId="0" fontId="17" fillId="0" borderId="13" xfId="0" applyFont="1" applyFill="1" applyBorder="1" applyAlignment="1">
      <alignment horizontal="left" vertical="center" wrapText="1" indent="1"/>
    </xf>
    <xf numFmtId="3" fontId="27" fillId="0" borderId="0" xfId="0" applyNumberFormat="1" applyFont="1" applyAlignment="1"/>
    <xf numFmtId="3" fontId="17" fillId="0" borderId="0" xfId="0" applyNumberFormat="1" applyFont="1" applyAlignment="1"/>
    <xf numFmtId="3" fontId="17" fillId="0" borderId="0" xfId="0" applyNumberFormat="1" applyFont="1" applyAlignment="1">
      <alignment horizontal="right" vertical="center"/>
    </xf>
    <xf numFmtId="166" fontId="17" fillId="0" borderId="0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Border="1" applyAlignment="1"/>
    <xf numFmtId="0" fontId="27" fillId="0" borderId="13" xfId="0" applyFont="1" applyFill="1" applyBorder="1" applyAlignment="1">
      <alignment horizontal="center" vertical="center" wrapText="1"/>
    </xf>
    <xf numFmtId="166" fontId="27" fillId="0" borderId="0" xfId="0" applyNumberFormat="1" applyFont="1" applyAlignment="1">
      <alignment vertical="center"/>
    </xf>
    <xf numFmtId="0" fontId="27" fillId="0" borderId="13" xfId="0" applyFont="1" applyFill="1" applyBorder="1" applyAlignment="1">
      <alignment horizontal="left" wrapText="1" indent="1"/>
    </xf>
    <xf numFmtId="0" fontId="36" fillId="0" borderId="0" xfId="121" applyFont="1" applyFill="1" applyBorder="1"/>
    <xf numFmtId="0" fontId="47" fillId="0" borderId="0" xfId="70" applyFont="1" applyFill="1"/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40" fillId="0" borderId="13" xfId="70" applyFont="1" applyFill="1" applyBorder="1" applyAlignment="1">
      <alignment horizontal="right" wrapText="1"/>
    </xf>
    <xf numFmtId="166" fontId="17" fillId="0" borderId="0" xfId="0" applyNumberFormat="1" applyFont="1" applyAlignment="1">
      <alignment vertical="center"/>
    </xf>
    <xf numFmtId="166" fontId="27" fillId="0" borderId="0" xfId="0" applyNumberFormat="1" applyFont="1" applyFill="1" applyAlignment="1"/>
    <xf numFmtId="3" fontId="27" fillId="0" borderId="13" xfId="0" applyNumberFormat="1" applyFont="1" applyFill="1" applyBorder="1" applyAlignment="1">
      <alignment vertical="center"/>
    </xf>
    <xf numFmtId="0" fontId="17" fillId="0" borderId="12" xfId="0" applyFont="1" applyFill="1" applyBorder="1" applyAlignment="1"/>
    <xf numFmtId="0" fontId="45" fillId="0" borderId="0" xfId="70" applyFont="1" applyFill="1" applyBorder="1"/>
    <xf numFmtId="0" fontId="27" fillId="0" borderId="15" xfId="70" applyFont="1" applyFill="1" applyBorder="1" applyAlignment="1">
      <alignment horizontal="right" vertical="center" wrapText="1"/>
    </xf>
    <xf numFmtId="0" fontId="17" fillId="0" borderId="12" xfId="70" applyFont="1" applyFill="1" applyBorder="1"/>
    <xf numFmtId="0" fontId="45" fillId="0" borderId="12" xfId="70" applyFont="1" applyFill="1" applyBorder="1" applyAlignment="1">
      <alignment horizontal="center"/>
    </xf>
    <xf numFmtId="0" fontId="45" fillId="0" borderId="12" xfId="70" applyFont="1" applyFill="1" applyBorder="1"/>
    <xf numFmtId="0" fontId="17" fillId="0" borderId="12" xfId="70" applyFont="1" applyFill="1" applyBorder="1" applyAlignment="1">
      <alignment horizontal="right" vertical="center"/>
    </xf>
    <xf numFmtId="0" fontId="27" fillId="0" borderId="12" xfId="70" applyFont="1" applyFill="1" applyBorder="1" applyAlignment="1">
      <alignment horizontal="right" vertical="center" wrapText="1"/>
    </xf>
    <xf numFmtId="0" fontId="17" fillId="0" borderId="12" xfId="70" applyFont="1" applyFill="1" applyBorder="1" applyAlignment="1">
      <alignment horizontal="right" vertical="center" wrapText="1"/>
    </xf>
    <xf numFmtId="3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3" fontId="17" fillId="0" borderId="9" xfId="0" applyNumberFormat="1" applyFont="1" applyBorder="1" applyAlignment="1">
      <alignment horizontal="right" vertical="center"/>
    </xf>
    <xf numFmtId="0" fontId="42" fillId="0" borderId="0" xfId="70" applyFont="1" applyBorder="1" applyAlignment="1">
      <alignment horizontal="center"/>
    </xf>
    <xf numFmtId="0" fontId="27" fillId="0" borderId="12" xfId="121" applyFont="1" applyFill="1" applyBorder="1" applyAlignment="1">
      <alignment horizontal="right" wrapText="1"/>
    </xf>
    <xf numFmtId="0" fontId="17" fillId="0" borderId="12" xfId="121" applyFont="1" applyFill="1" applyBorder="1" applyAlignment="1">
      <alignment horizontal="right" wrapText="1"/>
    </xf>
    <xf numFmtId="0" fontId="36" fillId="0" borderId="0" xfId="122" applyFont="1" applyFill="1" applyBorder="1" applyAlignment="1">
      <alignment horizontal="right" wrapText="1"/>
    </xf>
    <xf numFmtId="0" fontId="35" fillId="0" borderId="0" xfId="122" applyFont="1" applyFill="1" applyBorder="1" applyAlignment="1">
      <alignment horizontal="right" wrapText="1"/>
    </xf>
    <xf numFmtId="0" fontId="27" fillId="0" borderId="12" xfId="0" applyFont="1" applyFill="1" applyBorder="1" applyAlignment="1">
      <alignment horizontal="left" wrapText="1"/>
    </xf>
    <xf numFmtId="0" fontId="40" fillId="0" borderId="12" xfId="70" applyFont="1" applyBorder="1" applyAlignment="1">
      <alignment wrapText="1"/>
    </xf>
    <xf numFmtId="0" fontId="17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right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right" vertical="center" wrapText="1"/>
    </xf>
    <xf numFmtId="0" fontId="48" fillId="0" borderId="13" xfId="122" applyFont="1" applyFill="1" applyBorder="1" applyAlignment="1">
      <alignment horizontal="right" vertical="center" wrapText="1"/>
    </xf>
    <xf numFmtId="0" fontId="49" fillId="0" borderId="13" xfId="122" applyFont="1" applyFill="1" applyBorder="1" applyAlignment="1">
      <alignment horizontal="right" vertical="center" wrapText="1"/>
    </xf>
    <xf numFmtId="3" fontId="27" fillId="0" borderId="13" xfId="0" applyNumberFormat="1" applyFont="1" applyBorder="1" applyAlignment="1">
      <alignment horizontal="right" vertical="center" wrapText="1"/>
    </xf>
    <xf numFmtId="3" fontId="17" fillId="0" borderId="13" xfId="0" applyNumberFormat="1" applyFont="1" applyBorder="1" applyAlignment="1">
      <alignment horizontal="right" vertical="center" wrapText="1"/>
    </xf>
    <xf numFmtId="166" fontId="27" fillId="0" borderId="0" xfId="0" applyNumberFormat="1" applyFont="1" applyAlignment="1"/>
    <xf numFmtId="166" fontId="17" fillId="0" borderId="0" xfId="0" applyNumberFormat="1" applyFont="1" applyAlignment="1"/>
    <xf numFmtId="3" fontId="27" fillId="0" borderId="0" xfId="0" applyNumberFormat="1" applyFont="1" applyBorder="1" applyAlignment="1">
      <alignment horizontal="right" vertical="center" wrapText="1"/>
    </xf>
    <xf numFmtId="3" fontId="17" fillId="0" borderId="0" xfId="0" applyNumberFormat="1" applyFont="1" applyBorder="1" applyAlignment="1">
      <alignment horizontal="right" vertical="center" wrapText="1"/>
    </xf>
    <xf numFmtId="3" fontId="27" fillId="0" borderId="0" xfId="0" quotePrefix="1" applyNumberFormat="1" applyFont="1" applyAlignment="1">
      <alignment horizontal="right" vertical="center" wrapText="1"/>
    </xf>
    <xf numFmtId="166" fontId="27" fillId="0" borderId="13" xfId="0" applyNumberFormat="1" applyFont="1" applyBorder="1" applyAlignment="1">
      <alignment vertical="center"/>
    </xf>
    <xf numFmtId="3" fontId="27" fillId="0" borderId="9" xfId="0" applyNumberFormat="1" applyFont="1" applyBorder="1" applyAlignment="1">
      <alignment horizontal="right" vertical="center" wrapText="1"/>
    </xf>
    <xf numFmtId="3" fontId="17" fillId="0" borderId="9" xfId="0" applyNumberFormat="1" applyFont="1" applyBorder="1" applyAlignment="1">
      <alignment horizontal="right" vertical="center" wrapText="1"/>
    </xf>
    <xf numFmtId="166" fontId="17" fillId="0" borderId="13" xfId="0" applyNumberFormat="1" applyFont="1" applyFill="1" applyBorder="1" applyAlignment="1">
      <alignment horizontal="right" vertical="center" wrapText="1"/>
    </xf>
    <xf numFmtId="2" fontId="27" fillId="0" borderId="9" xfId="0" applyNumberFormat="1" applyFont="1" applyBorder="1" applyAlignment="1">
      <alignment horizontal="right" vertical="center" wrapText="1"/>
    </xf>
    <xf numFmtId="2" fontId="17" fillId="0" borderId="9" xfId="0" applyNumberFormat="1" applyFont="1" applyBorder="1" applyAlignment="1">
      <alignment horizontal="right" vertical="center" wrapText="1"/>
    </xf>
    <xf numFmtId="0" fontId="27" fillId="0" borderId="13" xfId="0" applyFont="1" applyFill="1" applyBorder="1" applyAlignment="1">
      <alignment horizontal="left" vertical="center" wrapText="1"/>
    </xf>
    <xf numFmtId="3" fontId="17" fillId="0" borderId="0" xfId="0" quotePrefix="1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wrapText="1"/>
    </xf>
    <xf numFmtId="0" fontId="36" fillId="0" borderId="16" xfId="70" applyFont="1" applyFill="1" applyBorder="1" applyAlignment="1">
      <alignment horizontal="center" wrapText="1"/>
    </xf>
    <xf numFmtId="0" fontId="36" fillId="0" borderId="17" xfId="70" applyFont="1" applyFill="1" applyBorder="1" applyAlignment="1">
      <alignment horizontal="center" wrapText="1"/>
    </xf>
    <xf numFmtId="0" fontId="36" fillId="0" borderId="16" xfId="70" applyFont="1" applyFill="1" applyBorder="1" applyAlignment="1">
      <alignment horizontal="right"/>
    </xf>
    <xf numFmtId="0" fontId="36" fillId="0" borderId="17" xfId="70" applyFont="1" applyFill="1" applyBorder="1" applyAlignment="1">
      <alignment horizontal="right"/>
    </xf>
    <xf numFmtId="0" fontId="27" fillId="0" borderId="13" xfId="0" applyFont="1" applyFill="1" applyBorder="1" applyAlignment="1">
      <alignment horizontal="lef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4" builtinId="5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showGridLines="0" zoomScaleNormal="100" workbookViewId="0">
      <selection activeCell="F16" sqref="F16"/>
    </sheetView>
  </sheetViews>
  <sheetFormatPr defaultColWidth="9.109375" defaultRowHeight="11.4"/>
  <cols>
    <col min="1" max="1" width="45.109375" style="58" customWidth="1"/>
    <col min="2" max="2" width="11" style="58" customWidth="1"/>
    <col min="3" max="4" width="21.109375" style="58" customWidth="1"/>
    <col min="5" max="5" width="10" style="58" customWidth="1"/>
    <col min="6" max="16384" width="9.109375" style="58"/>
  </cols>
  <sheetData>
    <row r="1" spans="1:5" ht="23.4" customHeight="1">
      <c r="A1" s="57" t="s">
        <v>139</v>
      </c>
      <c r="B1" s="153"/>
      <c r="C1" s="153"/>
      <c r="D1" s="153"/>
    </row>
    <row r="2" spans="1:5" ht="29.4" customHeight="1">
      <c r="B2" s="40"/>
      <c r="C2" s="169" t="s">
        <v>140</v>
      </c>
      <c r="D2" s="170" t="s">
        <v>109</v>
      </c>
    </row>
    <row r="3" spans="1:5" ht="12">
      <c r="A3" s="59" t="s">
        <v>71</v>
      </c>
      <c r="B3" s="129" t="s">
        <v>108</v>
      </c>
      <c r="C3" s="42">
        <v>42369</v>
      </c>
      <c r="D3" s="43">
        <v>42004</v>
      </c>
    </row>
    <row r="4" spans="1:5" ht="37.200000000000003" customHeight="1">
      <c r="A4" s="60" t="s">
        <v>18</v>
      </c>
      <c r="B4" s="44"/>
      <c r="C4" s="46"/>
      <c r="D4" s="47"/>
    </row>
    <row r="5" spans="1:5" ht="15" customHeight="1">
      <c r="A5" s="61" t="s">
        <v>3</v>
      </c>
      <c r="B5" s="9"/>
      <c r="C5" s="69">
        <f>SUM(C7:C15)</f>
        <v>4030872065</v>
      </c>
      <c r="D5" s="65">
        <v>2958148243</v>
      </c>
      <c r="E5" s="62"/>
    </row>
    <row r="6" spans="1:5" ht="12">
      <c r="A6" s="63"/>
      <c r="B6" s="11"/>
      <c r="C6" s="12"/>
      <c r="D6" s="10"/>
      <c r="E6" s="62"/>
    </row>
    <row r="7" spans="1:5" ht="15" customHeight="1">
      <c r="A7" s="63" t="s">
        <v>39</v>
      </c>
      <c r="B7" s="58">
        <v>4</v>
      </c>
      <c r="C7" s="162">
        <v>980361277</v>
      </c>
      <c r="D7" s="136">
        <v>577458259</v>
      </c>
      <c r="E7" s="62"/>
    </row>
    <row r="8" spans="1:5" ht="15" customHeight="1">
      <c r="A8" s="63" t="s">
        <v>19</v>
      </c>
      <c r="C8" s="163"/>
      <c r="D8" s="164"/>
      <c r="E8" s="62"/>
    </row>
    <row r="9" spans="1:5" ht="15" customHeight="1">
      <c r="A9" s="63" t="s">
        <v>40</v>
      </c>
      <c r="B9" s="11">
        <v>26</v>
      </c>
      <c r="C9" s="162">
        <v>1003541568</v>
      </c>
      <c r="D9" s="136">
        <v>929539320</v>
      </c>
      <c r="E9" s="62"/>
    </row>
    <row r="10" spans="1:5" ht="15" customHeight="1">
      <c r="A10" s="63" t="s">
        <v>61</v>
      </c>
      <c r="B10" s="11">
        <v>7</v>
      </c>
      <c r="C10" s="162">
        <v>780190818</v>
      </c>
      <c r="D10" s="136">
        <v>676194387</v>
      </c>
      <c r="E10" s="62"/>
    </row>
    <row r="11" spans="1:5" ht="15" customHeight="1">
      <c r="A11" s="63" t="s">
        <v>20</v>
      </c>
      <c r="B11" s="11"/>
      <c r="C11" s="163"/>
      <c r="D11" s="164"/>
      <c r="E11" s="62"/>
    </row>
    <row r="12" spans="1:5" ht="15" customHeight="1">
      <c r="A12" s="63" t="s">
        <v>110</v>
      </c>
      <c r="B12" s="58">
        <v>8</v>
      </c>
      <c r="C12" s="162">
        <v>181984</v>
      </c>
      <c r="D12" s="136">
        <v>230474</v>
      </c>
      <c r="E12" s="62"/>
    </row>
    <row r="13" spans="1:5" ht="15" customHeight="1">
      <c r="A13" s="63" t="s">
        <v>21</v>
      </c>
      <c r="B13" s="58">
        <v>9</v>
      </c>
      <c r="C13" s="162">
        <v>1000159224</v>
      </c>
      <c r="D13" s="136">
        <v>585077396</v>
      </c>
      <c r="E13" s="62"/>
    </row>
    <row r="14" spans="1:5" ht="15" customHeight="1">
      <c r="A14" s="63" t="s">
        <v>62</v>
      </c>
      <c r="B14" s="58">
        <v>12</v>
      </c>
      <c r="C14" s="162">
        <v>35126704</v>
      </c>
      <c r="D14" s="136">
        <v>29890515</v>
      </c>
      <c r="E14" s="62"/>
    </row>
    <row r="15" spans="1:5" ht="15" customHeight="1">
      <c r="A15" s="63" t="s">
        <v>0</v>
      </c>
      <c r="B15" s="58">
        <v>16</v>
      </c>
      <c r="C15" s="162">
        <v>231310490</v>
      </c>
      <c r="D15" s="136">
        <v>159757892</v>
      </c>
      <c r="E15" s="62"/>
    </row>
    <row r="16" spans="1:5" ht="12">
      <c r="A16" s="144"/>
      <c r="B16" s="145"/>
      <c r="C16" s="146"/>
      <c r="D16" s="147"/>
      <c r="E16" s="62"/>
    </row>
    <row r="17" spans="1:5" ht="12">
      <c r="A17" s="64"/>
      <c r="B17" s="15"/>
      <c r="C17" s="20"/>
      <c r="D17" s="21"/>
      <c r="E17" s="62"/>
    </row>
    <row r="18" spans="1:5" ht="15" customHeight="1">
      <c r="A18" s="61" t="s">
        <v>4</v>
      </c>
      <c r="B18" s="9"/>
      <c r="C18" s="152">
        <f>SUM(C20:C26)</f>
        <v>4397340093</v>
      </c>
      <c r="D18" s="65">
        <f>SUM(D20:D26)</f>
        <v>4277244552</v>
      </c>
      <c r="E18" s="62"/>
    </row>
    <row r="19" spans="1:5" ht="15" customHeight="1">
      <c r="A19" s="63"/>
      <c r="B19" s="11"/>
      <c r="C19" s="24"/>
      <c r="D19" s="18"/>
      <c r="E19" s="62"/>
    </row>
    <row r="20" spans="1:5" ht="15" customHeight="1">
      <c r="A20" s="63" t="s">
        <v>22</v>
      </c>
      <c r="B20" s="58">
        <v>5</v>
      </c>
      <c r="C20" s="162">
        <v>12625805</v>
      </c>
      <c r="D20" s="136">
        <v>12196978</v>
      </c>
      <c r="E20" s="62"/>
    </row>
    <row r="21" spans="1:5" ht="15" customHeight="1">
      <c r="A21" s="63" t="s">
        <v>19</v>
      </c>
      <c r="C21" s="163"/>
      <c r="D21" s="164"/>
      <c r="E21" s="62"/>
    </row>
    <row r="22" spans="1:5" ht="15" customHeight="1">
      <c r="A22" s="63" t="s">
        <v>61</v>
      </c>
      <c r="B22" s="58">
        <v>7</v>
      </c>
      <c r="C22" s="162">
        <v>187338</v>
      </c>
      <c r="D22" s="136">
        <v>277436</v>
      </c>
      <c r="E22" s="62"/>
    </row>
    <row r="23" spans="1:5" ht="15" customHeight="1">
      <c r="A23" s="63" t="s">
        <v>23</v>
      </c>
      <c r="B23" s="58">
        <v>10</v>
      </c>
      <c r="C23" s="162">
        <v>3250718303</v>
      </c>
      <c r="D23" s="136">
        <v>3128382584</v>
      </c>
      <c r="E23" s="62"/>
    </row>
    <row r="24" spans="1:5" ht="15" customHeight="1">
      <c r="A24" s="63" t="s">
        <v>41</v>
      </c>
      <c r="B24" s="58">
        <v>11</v>
      </c>
      <c r="C24" s="162">
        <v>539719802</v>
      </c>
      <c r="D24" s="136">
        <v>520390100</v>
      </c>
      <c r="E24" s="62"/>
    </row>
    <row r="25" spans="1:5" ht="15" customHeight="1">
      <c r="A25" s="63" t="s">
        <v>62</v>
      </c>
      <c r="B25" s="58">
        <v>12</v>
      </c>
      <c r="C25" s="162">
        <v>91555915</v>
      </c>
      <c r="D25" s="136">
        <v>132481035</v>
      </c>
      <c r="E25" s="62"/>
    </row>
    <row r="26" spans="1:5" ht="15" customHeight="1">
      <c r="A26" s="63" t="s">
        <v>117</v>
      </c>
      <c r="B26" s="58">
        <v>24</v>
      </c>
      <c r="C26" s="162">
        <v>502532930</v>
      </c>
      <c r="D26" s="136">
        <v>483516419</v>
      </c>
      <c r="E26" s="62"/>
    </row>
    <row r="27" spans="1:5" ht="12">
      <c r="A27" s="64"/>
      <c r="B27" s="81"/>
      <c r="C27" s="16"/>
      <c r="D27" s="45"/>
      <c r="E27" s="62"/>
    </row>
    <row r="28" spans="1:5" ht="15" customHeight="1" thickBot="1">
      <c r="A28" s="66" t="s">
        <v>24</v>
      </c>
      <c r="B28" s="85"/>
      <c r="C28" s="74">
        <f>SUM(C5,C18)</f>
        <v>8428212158</v>
      </c>
      <c r="D28" s="67">
        <f>SUM(D5,D18)</f>
        <v>7235392795</v>
      </c>
      <c r="E28" s="62"/>
    </row>
    <row r="29" spans="1:5" ht="12" thickTop="1"/>
    <row r="30" spans="1:5">
      <c r="C30" s="49"/>
    </row>
  </sheetData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showGridLines="0" zoomScaleNormal="100" workbookViewId="0">
      <selection activeCell="A28" sqref="A28"/>
    </sheetView>
  </sheetViews>
  <sheetFormatPr defaultRowHeight="11.4"/>
  <cols>
    <col min="1" max="1" width="45.109375" style="68" customWidth="1"/>
    <col min="2" max="2" width="11" style="48" customWidth="1"/>
    <col min="3" max="4" width="21.109375" style="48" customWidth="1"/>
    <col min="5" max="5" width="12.33203125" style="68" bestFit="1" customWidth="1"/>
    <col min="6" max="243" width="9.109375" style="68"/>
    <col min="244" max="244" width="35.88671875" style="68" bestFit="1" customWidth="1"/>
    <col min="245" max="245" width="11" style="68" customWidth="1"/>
    <col min="246" max="247" width="15" style="68" customWidth="1"/>
    <col min="248" max="499" width="9.109375" style="68"/>
    <col min="500" max="500" width="35.88671875" style="68" bestFit="1" customWidth="1"/>
    <col min="501" max="501" width="11" style="68" customWidth="1"/>
    <col min="502" max="503" width="15" style="68" customWidth="1"/>
    <col min="504" max="755" width="9.109375" style="68"/>
    <col min="756" max="756" width="35.88671875" style="68" bestFit="1" customWidth="1"/>
    <col min="757" max="757" width="11" style="68" customWidth="1"/>
    <col min="758" max="759" width="15" style="68" customWidth="1"/>
    <col min="760" max="1011" width="9.109375" style="68"/>
    <col min="1012" max="1012" width="35.88671875" style="68" bestFit="1" customWidth="1"/>
    <col min="1013" max="1013" width="11" style="68" customWidth="1"/>
    <col min="1014" max="1015" width="15" style="68" customWidth="1"/>
    <col min="1016" max="1267" width="9.109375" style="68"/>
    <col min="1268" max="1268" width="35.88671875" style="68" bestFit="1" customWidth="1"/>
    <col min="1269" max="1269" width="11" style="68" customWidth="1"/>
    <col min="1270" max="1271" width="15" style="68" customWidth="1"/>
    <col min="1272" max="1523" width="9.109375" style="68"/>
    <col min="1524" max="1524" width="35.88671875" style="68" bestFit="1" customWidth="1"/>
    <col min="1525" max="1525" width="11" style="68" customWidth="1"/>
    <col min="1526" max="1527" width="15" style="68" customWidth="1"/>
    <col min="1528" max="1779" width="9.109375" style="68"/>
    <col min="1780" max="1780" width="35.88671875" style="68" bestFit="1" customWidth="1"/>
    <col min="1781" max="1781" width="11" style="68" customWidth="1"/>
    <col min="1782" max="1783" width="15" style="68" customWidth="1"/>
    <col min="1784" max="2035" width="9.109375" style="68"/>
    <col min="2036" max="2036" width="35.88671875" style="68" bestFit="1" customWidth="1"/>
    <col min="2037" max="2037" width="11" style="68" customWidth="1"/>
    <col min="2038" max="2039" width="15" style="68" customWidth="1"/>
    <col min="2040" max="2291" width="9.109375" style="68"/>
    <col min="2292" max="2292" width="35.88671875" style="68" bestFit="1" customWidth="1"/>
    <col min="2293" max="2293" width="11" style="68" customWidth="1"/>
    <col min="2294" max="2295" width="15" style="68" customWidth="1"/>
    <col min="2296" max="2547" width="9.109375" style="68"/>
    <col min="2548" max="2548" width="35.88671875" style="68" bestFit="1" customWidth="1"/>
    <col min="2549" max="2549" width="11" style="68" customWidth="1"/>
    <col min="2550" max="2551" width="15" style="68" customWidth="1"/>
    <col min="2552" max="2803" width="9.109375" style="68"/>
    <col min="2804" max="2804" width="35.88671875" style="68" bestFit="1" customWidth="1"/>
    <col min="2805" max="2805" width="11" style="68" customWidth="1"/>
    <col min="2806" max="2807" width="15" style="68" customWidth="1"/>
    <col min="2808" max="3059" width="9.109375" style="68"/>
    <col min="3060" max="3060" width="35.88671875" style="68" bestFit="1" customWidth="1"/>
    <col min="3061" max="3061" width="11" style="68" customWidth="1"/>
    <col min="3062" max="3063" width="15" style="68" customWidth="1"/>
    <col min="3064" max="3315" width="9.109375" style="68"/>
    <col min="3316" max="3316" width="35.88671875" style="68" bestFit="1" customWidth="1"/>
    <col min="3317" max="3317" width="11" style="68" customWidth="1"/>
    <col min="3318" max="3319" width="15" style="68" customWidth="1"/>
    <col min="3320" max="3571" width="9.109375" style="68"/>
    <col min="3572" max="3572" width="35.88671875" style="68" bestFit="1" customWidth="1"/>
    <col min="3573" max="3573" width="11" style="68" customWidth="1"/>
    <col min="3574" max="3575" width="15" style="68" customWidth="1"/>
    <col min="3576" max="3827" width="9.109375" style="68"/>
    <col min="3828" max="3828" width="35.88671875" style="68" bestFit="1" customWidth="1"/>
    <col min="3829" max="3829" width="11" style="68" customWidth="1"/>
    <col min="3830" max="3831" width="15" style="68" customWidth="1"/>
    <col min="3832" max="4083" width="9.109375" style="68"/>
    <col min="4084" max="4084" width="35.88671875" style="68" bestFit="1" customWidth="1"/>
    <col min="4085" max="4085" width="11" style="68" customWidth="1"/>
    <col min="4086" max="4087" width="15" style="68" customWidth="1"/>
    <col min="4088" max="4339" width="9.109375" style="68"/>
    <col min="4340" max="4340" width="35.88671875" style="68" bestFit="1" customWidth="1"/>
    <col min="4341" max="4341" width="11" style="68" customWidth="1"/>
    <col min="4342" max="4343" width="15" style="68" customWidth="1"/>
    <col min="4344" max="4595" width="9.109375" style="68"/>
    <col min="4596" max="4596" width="35.88671875" style="68" bestFit="1" customWidth="1"/>
    <col min="4597" max="4597" width="11" style="68" customWidth="1"/>
    <col min="4598" max="4599" width="15" style="68" customWidth="1"/>
    <col min="4600" max="4851" width="9.109375" style="68"/>
    <col min="4852" max="4852" width="35.88671875" style="68" bestFit="1" customWidth="1"/>
    <col min="4853" max="4853" width="11" style="68" customWidth="1"/>
    <col min="4854" max="4855" width="15" style="68" customWidth="1"/>
    <col min="4856" max="5107" width="9.109375" style="68"/>
    <col min="5108" max="5108" width="35.88671875" style="68" bestFit="1" customWidth="1"/>
    <col min="5109" max="5109" width="11" style="68" customWidth="1"/>
    <col min="5110" max="5111" width="15" style="68" customWidth="1"/>
    <col min="5112" max="5363" width="9.109375" style="68"/>
    <col min="5364" max="5364" width="35.88671875" style="68" bestFit="1" customWidth="1"/>
    <col min="5365" max="5365" width="11" style="68" customWidth="1"/>
    <col min="5366" max="5367" width="15" style="68" customWidth="1"/>
    <col min="5368" max="5619" width="9.109375" style="68"/>
    <col min="5620" max="5620" width="35.88671875" style="68" bestFit="1" customWidth="1"/>
    <col min="5621" max="5621" width="11" style="68" customWidth="1"/>
    <col min="5622" max="5623" width="15" style="68" customWidth="1"/>
    <col min="5624" max="5875" width="9.109375" style="68"/>
    <col min="5876" max="5876" width="35.88671875" style="68" bestFit="1" customWidth="1"/>
    <col min="5877" max="5877" width="11" style="68" customWidth="1"/>
    <col min="5878" max="5879" width="15" style="68" customWidth="1"/>
    <col min="5880" max="6131" width="9.109375" style="68"/>
    <col min="6132" max="6132" width="35.88671875" style="68" bestFit="1" customWidth="1"/>
    <col min="6133" max="6133" width="11" style="68" customWidth="1"/>
    <col min="6134" max="6135" width="15" style="68" customWidth="1"/>
    <col min="6136" max="6387" width="9.109375" style="68"/>
    <col min="6388" max="6388" width="35.88671875" style="68" bestFit="1" customWidth="1"/>
    <col min="6389" max="6389" width="11" style="68" customWidth="1"/>
    <col min="6390" max="6391" width="15" style="68" customWidth="1"/>
    <col min="6392" max="6643" width="9.109375" style="68"/>
    <col min="6644" max="6644" width="35.88671875" style="68" bestFit="1" customWidth="1"/>
    <col min="6645" max="6645" width="11" style="68" customWidth="1"/>
    <col min="6646" max="6647" width="15" style="68" customWidth="1"/>
    <col min="6648" max="6899" width="9.109375" style="68"/>
    <col min="6900" max="6900" width="35.88671875" style="68" bestFit="1" customWidth="1"/>
    <col min="6901" max="6901" width="11" style="68" customWidth="1"/>
    <col min="6902" max="6903" width="15" style="68" customWidth="1"/>
    <col min="6904" max="7155" width="9.109375" style="68"/>
    <col min="7156" max="7156" width="35.88671875" style="68" bestFit="1" customWidth="1"/>
    <col min="7157" max="7157" width="11" style="68" customWidth="1"/>
    <col min="7158" max="7159" width="15" style="68" customWidth="1"/>
    <col min="7160" max="7411" width="9.109375" style="68"/>
    <col min="7412" max="7412" width="35.88671875" style="68" bestFit="1" customWidth="1"/>
    <col min="7413" max="7413" width="11" style="68" customWidth="1"/>
    <col min="7414" max="7415" width="15" style="68" customWidth="1"/>
    <col min="7416" max="7667" width="9.109375" style="68"/>
    <col min="7668" max="7668" width="35.88671875" style="68" bestFit="1" customWidth="1"/>
    <col min="7669" max="7669" width="11" style="68" customWidth="1"/>
    <col min="7670" max="7671" width="15" style="68" customWidth="1"/>
    <col min="7672" max="7923" width="9.109375" style="68"/>
    <col min="7924" max="7924" width="35.88671875" style="68" bestFit="1" customWidth="1"/>
    <col min="7925" max="7925" width="11" style="68" customWidth="1"/>
    <col min="7926" max="7927" width="15" style="68" customWidth="1"/>
    <col min="7928" max="8179" width="9.109375" style="68"/>
    <col min="8180" max="8180" width="35.88671875" style="68" bestFit="1" customWidth="1"/>
    <col min="8181" max="8181" width="11" style="68" customWidth="1"/>
    <col min="8182" max="8183" width="15" style="68" customWidth="1"/>
    <col min="8184" max="8435" width="9.109375" style="68"/>
    <col min="8436" max="8436" width="35.88671875" style="68" bestFit="1" customWidth="1"/>
    <col min="8437" max="8437" width="11" style="68" customWidth="1"/>
    <col min="8438" max="8439" width="15" style="68" customWidth="1"/>
    <col min="8440" max="8691" width="9.109375" style="68"/>
    <col min="8692" max="8692" width="35.88671875" style="68" bestFit="1" customWidth="1"/>
    <col min="8693" max="8693" width="11" style="68" customWidth="1"/>
    <col min="8694" max="8695" width="15" style="68" customWidth="1"/>
    <col min="8696" max="8947" width="9.109375" style="68"/>
    <col min="8948" max="8948" width="35.88671875" style="68" bestFit="1" customWidth="1"/>
    <col min="8949" max="8949" width="11" style="68" customWidth="1"/>
    <col min="8950" max="8951" width="15" style="68" customWidth="1"/>
    <col min="8952" max="9203" width="9.109375" style="68"/>
    <col min="9204" max="9204" width="35.88671875" style="68" bestFit="1" customWidth="1"/>
    <col min="9205" max="9205" width="11" style="68" customWidth="1"/>
    <col min="9206" max="9207" width="15" style="68" customWidth="1"/>
    <col min="9208" max="9459" width="9.109375" style="68"/>
    <col min="9460" max="9460" width="35.88671875" style="68" bestFit="1" customWidth="1"/>
    <col min="9461" max="9461" width="11" style="68" customWidth="1"/>
    <col min="9462" max="9463" width="15" style="68" customWidth="1"/>
    <col min="9464" max="9715" width="9.109375" style="68"/>
    <col min="9716" max="9716" width="35.88671875" style="68" bestFit="1" customWidth="1"/>
    <col min="9717" max="9717" width="11" style="68" customWidth="1"/>
    <col min="9718" max="9719" width="15" style="68" customWidth="1"/>
    <col min="9720" max="9971" width="9.109375" style="68"/>
    <col min="9972" max="9972" width="35.88671875" style="68" bestFit="1" customWidth="1"/>
    <col min="9973" max="9973" width="11" style="68" customWidth="1"/>
    <col min="9974" max="9975" width="15" style="68" customWidth="1"/>
    <col min="9976" max="10227" width="9.109375" style="68"/>
    <col min="10228" max="10228" width="35.88671875" style="68" bestFit="1" customWidth="1"/>
    <col min="10229" max="10229" width="11" style="68" customWidth="1"/>
    <col min="10230" max="10231" width="15" style="68" customWidth="1"/>
    <col min="10232" max="10483" width="9.109375" style="68"/>
    <col min="10484" max="10484" width="35.88671875" style="68" bestFit="1" customWidth="1"/>
    <col min="10485" max="10485" width="11" style="68" customWidth="1"/>
    <col min="10486" max="10487" width="15" style="68" customWidth="1"/>
    <col min="10488" max="10739" width="9.109375" style="68"/>
    <col min="10740" max="10740" width="35.88671875" style="68" bestFit="1" customWidth="1"/>
    <col min="10741" max="10741" width="11" style="68" customWidth="1"/>
    <col min="10742" max="10743" width="15" style="68" customWidth="1"/>
    <col min="10744" max="10995" width="9.109375" style="68"/>
    <col min="10996" max="10996" width="35.88671875" style="68" bestFit="1" customWidth="1"/>
    <col min="10997" max="10997" width="11" style="68" customWidth="1"/>
    <col min="10998" max="10999" width="15" style="68" customWidth="1"/>
    <col min="11000" max="11251" width="9.109375" style="68"/>
    <col min="11252" max="11252" width="35.88671875" style="68" bestFit="1" customWidth="1"/>
    <col min="11253" max="11253" width="11" style="68" customWidth="1"/>
    <col min="11254" max="11255" width="15" style="68" customWidth="1"/>
    <col min="11256" max="11507" width="9.109375" style="68"/>
    <col min="11508" max="11508" width="35.88671875" style="68" bestFit="1" customWidth="1"/>
    <col min="11509" max="11509" width="11" style="68" customWidth="1"/>
    <col min="11510" max="11511" width="15" style="68" customWidth="1"/>
    <col min="11512" max="11763" width="9.109375" style="68"/>
    <col min="11764" max="11764" width="35.88671875" style="68" bestFit="1" customWidth="1"/>
    <col min="11765" max="11765" width="11" style="68" customWidth="1"/>
    <col min="11766" max="11767" width="15" style="68" customWidth="1"/>
    <col min="11768" max="12019" width="9.109375" style="68"/>
    <col min="12020" max="12020" width="35.88671875" style="68" bestFit="1" customWidth="1"/>
    <col min="12021" max="12021" width="11" style="68" customWidth="1"/>
    <col min="12022" max="12023" width="15" style="68" customWidth="1"/>
    <col min="12024" max="12275" width="9.109375" style="68"/>
    <col min="12276" max="12276" width="35.88671875" style="68" bestFit="1" customWidth="1"/>
    <col min="12277" max="12277" width="11" style="68" customWidth="1"/>
    <col min="12278" max="12279" width="15" style="68" customWidth="1"/>
    <col min="12280" max="12531" width="9.109375" style="68"/>
    <col min="12532" max="12532" width="35.88671875" style="68" bestFit="1" customWidth="1"/>
    <col min="12533" max="12533" width="11" style="68" customWidth="1"/>
    <col min="12534" max="12535" width="15" style="68" customWidth="1"/>
    <col min="12536" max="12787" width="9.109375" style="68"/>
    <col min="12788" max="12788" width="35.88671875" style="68" bestFit="1" customWidth="1"/>
    <col min="12789" max="12789" width="11" style="68" customWidth="1"/>
    <col min="12790" max="12791" width="15" style="68" customWidth="1"/>
    <col min="12792" max="13043" width="9.109375" style="68"/>
    <col min="13044" max="13044" width="35.88671875" style="68" bestFit="1" customWidth="1"/>
    <col min="13045" max="13045" width="11" style="68" customWidth="1"/>
    <col min="13046" max="13047" width="15" style="68" customWidth="1"/>
    <col min="13048" max="13299" width="9.109375" style="68"/>
    <col min="13300" max="13300" width="35.88671875" style="68" bestFit="1" customWidth="1"/>
    <col min="13301" max="13301" width="11" style="68" customWidth="1"/>
    <col min="13302" max="13303" width="15" style="68" customWidth="1"/>
    <col min="13304" max="13555" width="9.109375" style="68"/>
    <col min="13556" max="13556" width="35.88671875" style="68" bestFit="1" customWidth="1"/>
    <col min="13557" max="13557" width="11" style="68" customWidth="1"/>
    <col min="13558" max="13559" width="15" style="68" customWidth="1"/>
    <col min="13560" max="13811" width="9.109375" style="68"/>
    <col min="13812" max="13812" width="35.88671875" style="68" bestFit="1" customWidth="1"/>
    <col min="13813" max="13813" width="11" style="68" customWidth="1"/>
    <col min="13814" max="13815" width="15" style="68" customWidth="1"/>
    <col min="13816" max="14067" width="9.109375" style="68"/>
    <col min="14068" max="14068" width="35.88671875" style="68" bestFit="1" customWidth="1"/>
    <col min="14069" max="14069" width="11" style="68" customWidth="1"/>
    <col min="14070" max="14071" width="15" style="68" customWidth="1"/>
    <col min="14072" max="14323" width="9.109375" style="68"/>
    <col min="14324" max="14324" width="35.88671875" style="68" bestFit="1" customWidth="1"/>
    <col min="14325" max="14325" width="11" style="68" customWidth="1"/>
    <col min="14326" max="14327" width="15" style="68" customWidth="1"/>
    <col min="14328" max="14579" width="9.109375" style="68"/>
    <col min="14580" max="14580" width="35.88671875" style="68" bestFit="1" customWidth="1"/>
    <col min="14581" max="14581" width="11" style="68" customWidth="1"/>
    <col min="14582" max="14583" width="15" style="68" customWidth="1"/>
    <col min="14584" max="14835" width="9.109375" style="68"/>
    <col min="14836" max="14836" width="35.88671875" style="68" bestFit="1" customWidth="1"/>
    <col min="14837" max="14837" width="11" style="68" customWidth="1"/>
    <col min="14838" max="14839" width="15" style="68" customWidth="1"/>
    <col min="14840" max="15091" width="9.109375" style="68"/>
    <col min="15092" max="15092" width="35.88671875" style="68" bestFit="1" customWidth="1"/>
    <col min="15093" max="15093" width="11" style="68" customWidth="1"/>
    <col min="15094" max="15095" width="15" style="68" customWidth="1"/>
    <col min="15096" max="15347" width="9.109375" style="68"/>
    <col min="15348" max="15348" width="35.88671875" style="68" bestFit="1" customWidth="1"/>
    <col min="15349" max="15349" width="11" style="68" customWidth="1"/>
    <col min="15350" max="15351" width="15" style="68" customWidth="1"/>
    <col min="15352" max="15603" width="9.109375" style="68"/>
    <col min="15604" max="15604" width="35.88671875" style="68" bestFit="1" customWidth="1"/>
    <col min="15605" max="15605" width="11" style="68" customWidth="1"/>
    <col min="15606" max="15607" width="15" style="68" customWidth="1"/>
    <col min="15608" max="15859" width="9.109375" style="68"/>
    <col min="15860" max="15860" width="35.88671875" style="68" bestFit="1" customWidth="1"/>
    <col min="15861" max="15861" width="11" style="68" customWidth="1"/>
    <col min="15862" max="15863" width="15" style="68" customWidth="1"/>
    <col min="15864" max="16115" width="9.109375" style="68"/>
    <col min="16116" max="16116" width="35.88671875" style="68" bestFit="1" customWidth="1"/>
    <col min="16117" max="16117" width="11" style="68" customWidth="1"/>
    <col min="16118" max="16119" width="15" style="68" customWidth="1"/>
    <col min="16120" max="16384" width="9.109375" style="68"/>
  </cols>
  <sheetData>
    <row r="1" spans="1:5" s="72" customFormat="1" ht="23.4" customHeight="1">
      <c r="A1" s="57" t="s">
        <v>139</v>
      </c>
      <c r="B1" s="159"/>
      <c r="C1" s="160"/>
      <c r="D1" s="161"/>
    </row>
    <row r="2" spans="1:5" ht="24">
      <c r="A2" s="58"/>
      <c r="B2" s="40"/>
      <c r="C2" s="109" t="s">
        <v>140</v>
      </c>
      <c r="D2" s="41" t="s">
        <v>109</v>
      </c>
    </row>
    <row r="3" spans="1:5" ht="12">
      <c r="A3" s="59" t="s">
        <v>71</v>
      </c>
      <c r="B3" s="129" t="s">
        <v>108</v>
      </c>
      <c r="C3" s="42">
        <v>42369</v>
      </c>
      <c r="D3" s="43">
        <v>42004</v>
      </c>
    </row>
    <row r="4" spans="1:5" ht="51" customHeight="1">
      <c r="A4" s="60" t="s">
        <v>25</v>
      </c>
      <c r="B4" s="11"/>
      <c r="C4" s="12"/>
      <c r="D4" s="11"/>
    </row>
    <row r="5" spans="1:5" ht="12">
      <c r="A5" s="61" t="s">
        <v>26</v>
      </c>
      <c r="B5" s="27"/>
      <c r="C5" s="69">
        <f>SUM(C8:C20)</f>
        <v>3823591411</v>
      </c>
      <c r="D5" s="65">
        <f>SUM(D8:D20)</f>
        <v>2971769365</v>
      </c>
      <c r="E5" s="70"/>
    </row>
    <row r="6" spans="1:5" ht="12">
      <c r="A6" s="63"/>
      <c r="B6" s="111"/>
      <c r="C6" s="112"/>
      <c r="D6" s="113"/>
    </row>
    <row r="7" spans="1:5" ht="12">
      <c r="A7" s="63" t="s">
        <v>63</v>
      </c>
      <c r="B7" s="11"/>
      <c r="C7" s="13"/>
      <c r="D7" s="10"/>
    </row>
    <row r="8" spans="1:5" ht="12">
      <c r="A8" s="71" t="s">
        <v>64</v>
      </c>
      <c r="B8" s="58">
        <v>6</v>
      </c>
      <c r="C8" s="162">
        <v>700877296</v>
      </c>
      <c r="D8" s="136">
        <v>625257020</v>
      </c>
    </row>
    <row r="9" spans="1:5" ht="12">
      <c r="A9" s="63" t="s">
        <v>72</v>
      </c>
      <c r="B9" s="11"/>
      <c r="C9" s="163"/>
      <c r="D9" s="164"/>
    </row>
    <row r="10" spans="1:5" ht="12">
      <c r="A10" s="71" t="s">
        <v>64</v>
      </c>
      <c r="B10" s="11">
        <v>6</v>
      </c>
      <c r="C10" s="162">
        <v>558854023</v>
      </c>
      <c r="D10" s="136">
        <v>364697638</v>
      </c>
    </row>
    <row r="11" spans="1:5" ht="12">
      <c r="A11" s="63" t="s">
        <v>27</v>
      </c>
      <c r="B11" s="11"/>
      <c r="C11" s="163"/>
      <c r="D11" s="164"/>
    </row>
    <row r="12" spans="1:5" ht="12">
      <c r="A12" s="71" t="s">
        <v>42</v>
      </c>
      <c r="B12" s="58">
        <v>26</v>
      </c>
      <c r="C12" s="13">
        <v>580710088</v>
      </c>
      <c r="D12" s="136">
        <v>471203693</v>
      </c>
    </row>
    <row r="13" spans="1:5" ht="12">
      <c r="A13" s="71" t="s">
        <v>65</v>
      </c>
      <c r="B13" s="58">
        <v>7</v>
      </c>
      <c r="C13" s="13">
        <v>1732940277</v>
      </c>
      <c r="D13" s="136">
        <v>1325187809</v>
      </c>
    </row>
    <row r="14" spans="1:5" ht="12">
      <c r="A14" s="63" t="s">
        <v>28</v>
      </c>
      <c r="B14" s="11"/>
      <c r="C14" s="163"/>
      <c r="D14" s="164"/>
    </row>
    <row r="15" spans="1:5" ht="12">
      <c r="A15" s="71" t="s">
        <v>30</v>
      </c>
      <c r="B15" s="11">
        <v>26</v>
      </c>
      <c r="C15" s="162">
        <v>19912957</v>
      </c>
      <c r="D15" s="136">
        <v>10660182</v>
      </c>
    </row>
    <row r="16" spans="1:5" ht="12">
      <c r="A16" s="71" t="s">
        <v>73</v>
      </c>
      <c r="B16" s="11">
        <v>8</v>
      </c>
      <c r="C16" s="162">
        <v>47709326</v>
      </c>
      <c r="D16" s="136">
        <v>39685718</v>
      </c>
    </row>
    <row r="17" spans="1:4" ht="12">
      <c r="A17" s="63" t="s">
        <v>94</v>
      </c>
      <c r="B17" s="11">
        <v>30</v>
      </c>
      <c r="C17" s="162">
        <v>7548188</v>
      </c>
      <c r="D17" s="136">
        <v>9548207</v>
      </c>
    </row>
    <row r="18" spans="1:4" ht="12">
      <c r="A18" s="63" t="s">
        <v>85</v>
      </c>
      <c r="B18" s="11"/>
      <c r="C18" s="163"/>
      <c r="D18" s="164"/>
    </row>
    <row r="19" spans="1:4" ht="12">
      <c r="A19" s="63" t="s">
        <v>89</v>
      </c>
      <c r="B19" s="11">
        <v>13</v>
      </c>
      <c r="C19" s="162">
        <v>86542499</v>
      </c>
      <c r="D19" s="136">
        <v>53894228</v>
      </c>
    </row>
    <row r="20" spans="1:4" s="72" customFormat="1" ht="12">
      <c r="A20" s="63" t="s">
        <v>132</v>
      </c>
      <c r="B20" s="11">
        <v>15</v>
      </c>
      <c r="C20" s="162">
        <v>88496757</v>
      </c>
      <c r="D20" s="136">
        <v>71634870</v>
      </c>
    </row>
    <row r="21" spans="1:4" ht="12">
      <c r="A21" s="64"/>
      <c r="B21" s="28"/>
      <c r="C21" s="16"/>
      <c r="D21" s="45"/>
    </row>
    <row r="22" spans="1:4" ht="12">
      <c r="A22" s="61" t="s">
        <v>29</v>
      </c>
      <c r="B22" s="27"/>
      <c r="C22" s="69">
        <f>SUM(C25:C31)</f>
        <v>1544765399</v>
      </c>
      <c r="D22" s="65">
        <f>SUM(D25:D31)</f>
        <v>1509441734</v>
      </c>
    </row>
    <row r="23" spans="1:4" ht="12">
      <c r="A23" s="63"/>
      <c r="B23" s="111"/>
      <c r="C23" s="112"/>
      <c r="D23" s="113"/>
    </row>
    <row r="24" spans="1:4" ht="12">
      <c r="A24" s="63" t="s">
        <v>66</v>
      </c>
      <c r="B24" s="33"/>
      <c r="C24" s="24"/>
      <c r="D24" s="18"/>
    </row>
    <row r="25" spans="1:4" ht="12">
      <c r="A25" s="71" t="s">
        <v>64</v>
      </c>
      <c r="B25" s="11">
        <v>6</v>
      </c>
      <c r="C25" s="162">
        <v>1301034627</v>
      </c>
      <c r="D25" s="136">
        <v>1360032869</v>
      </c>
    </row>
    <row r="26" spans="1:4" ht="12">
      <c r="A26" s="63" t="s">
        <v>67</v>
      </c>
      <c r="B26" s="11"/>
      <c r="C26" s="13"/>
      <c r="D26" s="10"/>
    </row>
    <row r="27" spans="1:4" ht="12">
      <c r="A27" s="63" t="s">
        <v>84</v>
      </c>
      <c r="B27" s="58">
        <v>15</v>
      </c>
      <c r="C27" s="134">
        <v>106541744</v>
      </c>
      <c r="D27" s="135">
        <v>102801243</v>
      </c>
    </row>
    <row r="28" spans="1:4" ht="12">
      <c r="A28" s="63" t="s">
        <v>86</v>
      </c>
      <c r="B28" s="11">
        <v>13</v>
      </c>
      <c r="C28" s="162">
        <v>82877295</v>
      </c>
      <c r="D28" s="136">
        <v>46262888</v>
      </c>
    </row>
    <row r="29" spans="1:4" ht="12">
      <c r="A29" s="63" t="s">
        <v>17</v>
      </c>
      <c r="B29" s="11">
        <v>28</v>
      </c>
      <c r="C29" s="163" t="s">
        <v>102</v>
      </c>
      <c r="D29" s="136">
        <v>344734</v>
      </c>
    </row>
    <row r="30" spans="1:4" ht="12">
      <c r="A30" s="63" t="s">
        <v>94</v>
      </c>
      <c r="B30" s="11">
        <v>30</v>
      </c>
      <c r="C30" s="162">
        <v>6983689</v>
      </c>
      <c r="D30" s="164" t="s">
        <v>102</v>
      </c>
    </row>
    <row r="31" spans="1:4" ht="12">
      <c r="A31" s="63" t="s">
        <v>133</v>
      </c>
      <c r="B31" s="11">
        <v>31</v>
      </c>
      <c r="C31" s="162">
        <v>47328044</v>
      </c>
      <c r="D31" s="164" t="s">
        <v>102</v>
      </c>
    </row>
    <row r="32" spans="1:4" ht="12">
      <c r="A32" s="63"/>
      <c r="B32" s="58"/>
      <c r="C32" s="110"/>
      <c r="D32" s="49"/>
    </row>
    <row r="33" spans="1:5" ht="12">
      <c r="A33" s="61" t="s">
        <v>43</v>
      </c>
      <c r="B33" s="27">
        <v>17</v>
      </c>
      <c r="C33" s="69">
        <f>SUM(C35:C45)</f>
        <v>3059855348</v>
      </c>
      <c r="D33" s="65">
        <f>SUM(D35:D45)</f>
        <v>2754181696</v>
      </c>
      <c r="E33" s="62"/>
    </row>
    <row r="34" spans="1:5" ht="12">
      <c r="A34" s="60"/>
      <c r="B34" s="11"/>
      <c r="C34" s="13"/>
      <c r="D34" s="10"/>
    </row>
    <row r="35" spans="1:5" ht="12">
      <c r="A35" s="63" t="s">
        <v>35</v>
      </c>
      <c r="B35" s="11"/>
      <c r="C35" s="162">
        <v>350910000</v>
      </c>
      <c r="D35" s="136">
        <v>350910000</v>
      </c>
    </row>
    <row r="36" spans="1:5" ht="12">
      <c r="A36" s="63" t="s">
        <v>36</v>
      </c>
      <c r="B36" s="11"/>
      <c r="C36" s="162">
        <v>27920283</v>
      </c>
      <c r="D36" s="136">
        <v>27920283</v>
      </c>
    </row>
    <row r="37" spans="1:5" ht="12">
      <c r="A37" s="63" t="s">
        <v>37</v>
      </c>
      <c r="B37" s="11"/>
      <c r="C37" s="162">
        <v>8252</v>
      </c>
      <c r="D37" s="136">
        <v>8252</v>
      </c>
    </row>
    <row r="38" spans="1:5" ht="22.8">
      <c r="A38" s="80" t="s">
        <v>93</v>
      </c>
      <c r="B38" s="11"/>
      <c r="C38" s="68"/>
      <c r="D38" s="68"/>
    </row>
    <row r="39" spans="1:5" ht="22.8">
      <c r="A39" s="80" t="s">
        <v>118</v>
      </c>
      <c r="B39" s="11"/>
      <c r="C39" s="140">
        <v>-1652515</v>
      </c>
      <c r="D39" s="137">
        <v>-13413478</v>
      </c>
    </row>
    <row r="40" spans="1:5" ht="22.8">
      <c r="A40" s="80" t="s">
        <v>111</v>
      </c>
      <c r="B40" s="11"/>
      <c r="C40" s="151"/>
      <c r="D40" s="10"/>
    </row>
    <row r="41" spans="1:5" s="143" customFormat="1" ht="12">
      <c r="A41" s="63" t="s">
        <v>119</v>
      </c>
      <c r="B41" s="11"/>
      <c r="C41" s="134">
        <v>11066300</v>
      </c>
      <c r="D41" s="136">
        <v>10658913</v>
      </c>
    </row>
    <row r="42" spans="1:5" s="72" customFormat="1" ht="12">
      <c r="A42" s="63" t="s">
        <v>125</v>
      </c>
      <c r="B42" s="11"/>
      <c r="C42" s="140">
        <v>-154407851</v>
      </c>
      <c r="D42" s="137">
        <v>-6039879</v>
      </c>
    </row>
    <row r="43" spans="1:5" ht="12">
      <c r="A43" s="63" t="s">
        <v>44</v>
      </c>
      <c r="B43" s="11"/>
      <c r="C43" s="162">
        <v>438410802</v>
      </c>
      <c r="D43" s="136">
        <v>472233474</v>
      </c>
      <c r="E43" s="73"/>
    </row>
    <row r="44" spans="1:5" ht="12">
      <c r="A44" s="63" t="s">
        <v>45</v>
      </c>
      <c r="B44" s="11"/>
      <c r="C44" s="162">
        <v>1545689403</v>
      </c>
      <c r="D44" s="136">
        <v>1317048020</v>
      </c>
    </row>
    <row r="45" spans="1:5" ht="12">
      <c r="A45" s="63" t="s">
        <v>13</v>
      </c>
      <c r="B45" s="11"/>
      <c r="C45" s="162">
        <v>841910674</v>
      </c>
      <c r="D45" s="136">
        <v>594856111</v>
      </c>
    </row>
    <row r="46" spans="1:5" ht="12">
      <c r="A46" s="64"/>
      <c r="B46" s="28"/>
      <c r="C46" s="16"/>
      <c r="D46" s="45"/>
    </row>
    <row r="47" spans="1:5" ht="12.6" thickBot="1">
      <c r="A47" s="66" t="s">
        <v>31</v>
      </c>
      <c r="B47" s="29"/>
      <c r="C47" s="74">
        <f>SUM(C5,C22,C33)</f>
        <v>8428212158</v>
      </c>
      <c r="D47" s="165">
        <f>SUM(D5,D22,D33)</f>
        <v>7235392795</v>
      </c>
    </row>
    <row r="48" spans="1:5" ht="12" thickTop="1"/>
  </sheetData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showGridLines="0" topLeftCell="A13" zoomScaleNormal="100" zoomScaleSheetLayoutView="100" workbookViewId="0">
      <selection activeCell="D35" sqref="D35"/>
    </sheetView>
  </sheetViews>
  <sheetFormatPr defaultColWidth="8.88671875" defaultRowHeight="12"/>
  <cols>
    <col min="1" max="1" width="47.33203125" style="86" customWidth="1"/>
    <col min="2" max="2" width="11" style="39" customWidth="1"/>
    <col min="3" max="3" width="21.5546875" style="39" customWidth="1"/>
    <col min="4" max="4" width="22.44140625" style="2" customWidth="1"/>
    <col min="5" max="226" width="8.88671875" style="86"/>
    <col min="227" max="227" width="32" style="86" customWidth="1"/>
    <col min="228" max="232" width="15" style="86" customWidth="1"/>
    <col min="233" max="482" width="8.88671875" style="86"/>
    <col min="483" max="483" width="32" style="86" customWidth="1"/>
    <col min="484" max="488" width="15" style="86" customWidth="1"/>
    <col min="489" max="738" width="8.88671875" style="86"/>
    <col min="739" max="739" width="32" style="86" customWidth="1"/>
    <col min="740" max="744" width="15" style="86" customWidth="1"/>
    <col min="745" max="994" width="8.88671875" style="86"/>
    <col min="995" max="995" width="32" style="86" customWidth="1"/>
    <col min="996" max="1000" width="15" style="86" customWidth="1"/>
    <col min="1001" max="1250" width="8.88671875" style="86"/>
    <col min="1251" max="1251" width="32" style="86" customWidth="1"/>
    <col min="1252" max="1256" width="15" style="86" customWidth="1"/>
    <col min="1257" max="1506" width="8.88671875" style="86"/>
    <col min="1507" max="1507" width="32" style="86" customWidth="1"/>
    <col min="1508" max="1512" width="15" style="86" customWidth="1"/>
    <col min="1513" max="1762" width="8.88671875" style="86"/>
    <col min="1763" max="1763" width="32" style="86" customWidth="1"/>
    <col min="1764" max="1768" width="15" style="86" customWidth="1"/>
    <col min="1769" max="2018" width="8.88671875" style="86"/>
    <col min="2019" max="2019" width="32" style="86" customWidth="1"/>
    <col min="2020" max="2024" width="15" style="86" customWidth="1"/>
    <col min="2025" max="2274" width="8.88671875" style="86"/>
    <col min="2275" max="2275" width="32" style="86" customWidth="1"/>
    <col min="2276" max="2280" width="15" style="86" customWidth="1"/>
    <col min="2281" max="2530" width="8.88671875" style="86"/>
    <col min="2531" max="2531" width="32" style="86" customWidth="1"/>
    <col min="2532" max="2536" width="15" style="86" customWidth="1"/>
    <col min="2537" max="2786" width="8.88671875" style="86"/>
    <col min="2787" max="2787" width="32" style="86" customWidth="1"/>
    <col min="2788" max="2792" width="15" style="86" customWidth="1"/>
    <col min="2793" max="3042" width="8.88671875" style="86"/>
    <col min="3043" max="3043" width="32" style="86" customWidth="1"/>
    <col min="3044" max="3048" width="15" style="86" customWidth="1"/>
    <col min="3049" max="3298" width="8.88671875" style="86"/>
    <col min="3299" max="3299" width="32" style="86" customWidth="1"/>
    <col min="3300" max="3304" width="15" style="86" customWidth="1"/>
    <col min="3305" max="3554" width="8.88671875" style="86"/>
    <col min="3555" max="3555" width="32" style="86" customWidth="1"/>
    <col min="3556" max="3560" width="15" style="86" customWidth="1"/>
    <col min="3561" max="3810" width="8.88671875" style="86"/>
    <col min="3811" max="3811" width="32" style="86" customWidth="1"/>
    <col min="3812" max="3816" width="15" style="86" customWidth="1"/>
    <col min="3817" max="4066" width="8.88671875" style="86"/>
    <col min="4067" max="4067" width="32" style="86" customWidth="1"/>
    <col min="4068" max="4072" width="15" style="86" customWidth="1"/>
    <col min="4073" max="4322" width="8.88671875" style="86"/>
    <col min="4323" max="4323" width="32" style="86" customWidth="1"/>
    <col min="4324" max="4328" width="15" style="86" customWidth="1"/>
    <col min="4329" max="4578" width="8.88671875" style="86"/>
    <col min="4579" max="4579" width="32" style="86" customWidth="1"/>
    <col min="4580" max="4584" width="15" style="86" customWidth="1"/>
    <col min="4585" max="4834" width="8.88671875" style="86"/>
    <col min="4835" max="4835" width="32" style="86" customWidth="1"/>
    <col min="4836" max="4840" width="15" style="86" customWidth="1"/>
    <col min="4841" max="5090" width="8.88671875" style="86"/>
    <col min="5091" max="5091" width="32" style="86" customWidth="1"/>
    <col min="5092" max="5096" width="15" style="86" customWidth="1"/>
    <col min="5097" max="5346" width="8.88671875" style="86"/>
    <col min="5347" max="5347" width="32" style="86" customWidth="1"/>
    <col min="5348" max="5352" width="15" style="86" customWidth="1"/>
    <col min="5353" max="5602" width="8.88671875" style="86"/>
    <col min="5603" max="5603" width="32" style="86" customWidth="1"/>
    <col min="5604" max="5608" width="15" style="86" customWidth="1"/>
    <col min="5609" max="5858" width="8.88671875" style="86"/>
    <col min="5859" max="5859" width="32" style="86" customWidth="1"/>
    <col min="5860" max="5864" width="15" style="86" customWidth="1"/>
    <col min="5865" max="6114" width="8.88671875" style="86"/>
    <col min="6115" max="6115" width="32" style="86" customWidth="1"/>
    <col min="6116" max="6120" width="15" style="86" customWidth="1"/>
    <col min="6121" max="6370" width="8.88671875" style="86"/>
    <col min="6371" max="6371" width="32" style="86" customWidth="1"/>
    <col min="6372" max="6376" width="15" style="86" customWidth="1"/>
    <col min="6377" max="6626" width="8.88671875" style="86"/>
    <col min="6627" max="6627" width="32" style="86" customWidth="1"/>
    <col min="6628" max="6632" width="15" style="86" customWidth="1"/>
    <col min="6633" max="6882" width="8.88671875" style="86"/>
    <col min="6883" max="6883" width="32" style="86" customWidth="1"/>
    <col min="6884" max="6888" width="15" style="86" customWidth="1"/>
    <col min="6889" max="7138" width="8.88671875" style="86"/>
    <col min="7139" max="7139" width="32" style="86" customWidth="1"/>
    <col min="7140" max="7144" width="15" style="86" customWidth="1"/>
    <col min="7145" max="7394" width="8.88671875" style="86"/>
    <col min="7395" max="7395" width="32" style="86" customWidth="1"/>
    <col min="7396" max="7400" width="15" style="86" customWidth="1"/>
    <col min="7401" max="7650" width="8.88671875" style="86"/>
    <col min="7651" max="7651" width="32" style="86" customWidth="1"/>
    <col min="7652" max="7656" width="15" style="86" customWidth="1"/>
    <col min="7657" max="7906" width="8.88671875" style="86"/>
    <col min="7907" max="7907" width="32" style="86" customWidth="1"/>
    <col min="7908" max="7912" width="15" style="86" customWidth="1"/>
    <col min="7913" max="8162" width="8.88671875" style="86"/>
    <col min="8163" max="8163" width="32" style="86" customWidth="1"/>
    <col min="8164" max="8168" width="15" style="86" customWidth="1"/>
    <col min="8169" max="8418" width="8.88671875" style="86"/>
    <col min="8419" max="8419" width="32" style="86" customWidth="1"/>
    <col min="8420" max="8424" width="15" style="86" customWidth="1"/>
    <col min="8425" max="8674" width="8.88671875" style="86"/>
    <col min="8675" max="8675" width="32" style="86" customWidth="1"/>
    <col min="8676" max="8680" width="15" style="86" customWidth="1"/>
    <col min="8681" max="8930" width="8.88671875" style="86"/>
    <col min="8931" max="8931" width="32" style="86" customWidth="1"/>
    <col min="8932" max="8936" width="15" style="86" customWidth="1"/>
    <col min="8937" max="9186" width="8.88671875" style="86"/>
    <col min="9187" max="9187" width="32" style="86" customWidth="1"/>
    <col min="9188" max="9192" width="15" style="86" customWidth="1"/>
    <col min="9193" max="9442" width="8.88671875" style="86"/>
    <col min="9443" max="9443" width="32" style="86" customWidth="1"/>
    <col min="9444" max="9448" width="15" style="86" customWidth="1"/>
    <col min="9449" max="9698" width="8.88671875" style="86"/>
    <col min="9699" max="9699" width="32" style="86" customWidth="1"/>
    <col min="9700" max="9704" width="15" style="86" customWidth="1"/>
    <col min="9705" max="9954" width="8.88671875" style="86"/>
    <col min="9955" max="9955" width="32" style="86" customWidth="1"/>
    <col min="9956" max="9960" width="15" style="86" customWidth="1"/>
    <col min="9961" max="10210" width="8.88671875" style="86"/>
    <col min="10211" max="10211" width="32" style="86" customWidth="1"/>
    <col min="10212" max="10216" width="15" style="86" customWidth="1"/>
    <col min="10217" max="10466" width="8.88671875" style="86"/>
    <col min="10467" max="10467" width="32" style="86" customWidth="1"/>
    <col min="10468" max="10472" width="15" style="86" customWidth="1"/>
    <col min="10473" max="10722" width="8.88671875" style="86"/>
    <col min="10723" max="10723" width="32" style="86" customWidth="1"/>
    <col min="10724" max="10728" width="15" style="86" customWidth="1"/>
    <col min="10729" max="10978" width="8.88671875" style="86"/>
    <col min="10979" max="10979" width="32" style="86" customWidth="1"/>
    <col min="10980" max="10984" width="15" style="86" customWidth="1"/>
    <col min="10985" max="11234" width="8.88671875" style="86"/>
    <col min="11235" max="11235" width="32" style="86" customWidth="1"/>
    <col min="11236" max="11240" width="15" style="86" customWidth="1"/>
    <col min="11241" max="11490" width="8.88671875" style="86"/>
    <col min="11491" max="11491" width="32" style="86" customWidth="1"/>
    <col min="11492" max="11496" width="15" style="86" customWidth="1"/>
    <col min="11497" max="11746" width="8.88671875" style="86"/>
    <col min="11747" max="11747" width="32" style="86" customWidth="1"/>
    <col min="11748" max="11752" width="15" style="86" customWidth="1"/>
    <col min="11753" max="12002" width="8.88671875" style="86"/>
    <col min="12003" max="12003" width="32" style="86" customWidth="1"/>
    <col min="12004" max="12008" width="15" style="86" customWidth="1"/>
    <col min="12009" max="12258" width="8.88671875" style="86"/>
    <col min="12259" max="12259" width="32" style="86" customWidth="1"/>
    <col min="12260" max="12264" width="15" style="86" customWidth="1"/>
    <col min="12265" max="12514" width="8.88671875" style="86"/>
    <col min="12515" max="12515" width="32" style="86" customWidth="1"/>
    <col min="12516" max="12520" width="15" style="86" customWidth="1"/>
    <col min="12521" max="12770" width="8.88671875" style="86"/>
    <col min="12771" max="12771" width="32" style="86" customWidth="1"/>
    <col min="12772" max="12776" width="15" style="86" customWidth="1"/>
    <col min="12777" max="13026" width="8.88671875" style="86"/>
    <col min="13027" max="13027" width="32" style="86" customWidth="1"/>
    <col min="13028" max="13032" width="15" style="86" customWidth="1"/>
    <col min="13033" max="13282" width="8.88671875" style="86"/>
    <col min="13283" max="13283" width="32" style="86" customWidth="1"/>
    <col min="13284" max="13288" width="15" style="86" customWidth="1"/>
    <col min="13289" max="13538" width="8.88671875" style="86"/>
    <col min="13539" max="13539" width="32" style="86" customWidth="1"/>
    <col min="13540" max="13544" width="15" style="86" customWidth="1"/>
    <col min="13545" max="13794" width="8.88671875" style="86"/>
    <col min="13795" max="13795" width="32" style="86" customWidth="1"/>
    <col min="13796" max="13800" width="15" style="86" customWidth="1"/>
    <col min="13801" max="14050" width="8.88671875" style="86"/>
    <col min="14051" max="14051" width="32" style="86" customWidth="1"/>
    <col min="14052" max="14056" width="15" style="86" customWidth="1"/>
    <col min="14057" max="14306" width="8.88671875" style="86"/>
    <col min="14307" max="14307" width="32" style="86" customWidth="1"/>
    <col min="14308" max="14312" width="15" style="86" customWidth="1"/>
    <col min="14313" max="14562" width="8.88671875" style="86"/>
    <col min="14563" max="14563" width="32" style="86" customWidth="1"/>
    <col min="14564" max="14568" width="15" style="86" customWidth="1"/>
    <col min="14569" max="14818" width="8.88671875" style="86"/>
    <col min="14819" max="14819" width="32" style="86" customWidth="1"/>
    <col min="14820" max="14824" width="15" style="86" customWidth="1"/>
    <col min="14825" max="15074" width="8.88671875" style="86"/>
    <col min="15075" max="15075" width="32" style="86" customWidth="1"/>
    <col min="15076" max="15080" width="15" style="86" customWidth="1"/>
    <col min="15081" max="15330" width="8.88671875" style="86"/>
    <col min="15331" max="15331" width="32" style="86" customWidth="1"/>
    <col min="15332" max="15336" width="15" style="86" customWidth="1"/>
    <col min="15337" max="15586" width="8.88671875" style="86"/>
    <col min="15587" max="15587" width="32" style="86" customWidth="1"/>
    <col min="15588" max="15592" width="15" style="86" customWidth="1"/>
    <col min="15593" max="15842" width="8.88671875" style="86"/>
    <col min="15843" max="15843" width="32" style="86" customWidth="1"/>
    <col min="15844" max="15848" width="15" style="86" customWidth="1"/>
    <col min="15849" max="16098" width="8.88671875" style="86"/>
    <col min="16099" max="16099" width="32" style="86" customWidth="1"/>
    <col min="16100" max="16104" width="15" style="86" customWidth="1"/>
    <col min="16105" max="16384" width="8.88671875" style="86"/>
  </cols>
  <sheetData>
    <row r="1" spans="1:4" s="154" customFormat="1" ht="27.6" customHeight="1">
      <c r="A1" s="195" t="s">
        <v>159</v>
      </c>
      <c r="B1" s="195"/>
      <c r="C1" s="171"/>
      <c r="D1" s="172"/>
    </row>
    <row r="2" spans="1:4" s="75" customFormat="1" ht="48.6" customHeight="1">
      <c r="A2" s="76" t="s">
        <v>71</v>
      </c>
      <c r="B2" s="149" t="s">
        <v>108</v>
      </c>
      <c r="C2" s="46" t="s">
        <v>143</v>
      </c>
      <c r="D2" s="47" t="s">
        <v>145</v>
      </c>
    </row>
    <row r="3" spans="1:4" s="75" customFormat="1">
      <c r="A3" s="77"/>
      <c r="B3" s="78"/>
      <c r="C3" s="78"/>
      <c r="D3" s="117"/>
    </row>
    <row r="4" spans="1:4" s="75" customFormat="1">
      <c r="A4" s="79" t="s">
        <v>46</v>
      </c>
      <c r="B4" s="18"/>
      <c r="C4" s="18"/>
      <c r="D4" s="118"/>
    </row>
    <row r="5" spans="1:4" s="75" customFormat="1">
      <c r="A5" s="80" t="s">
        <v>74</v>
      </c>
      <c r="B5" s="18">
        <v>18</v>
      </c>
      <c r="C5" s="6">
        <v>16746396740</v>
      </c>
      <c r="D5" s="7">
        <v>11924836507</v>
      </c>
    </row>
    <row r="6" spans="1:4" s="75" customFormat="1">
      <c r="A6" s="80" t="s">
        <v>47</v>
      </c>
      <c r="B6" s="18">
        <v>18</v>
      </c>
      <c r="C6" s="140">
        <v>-14886511502</v>
      </c>
      <c r="D6" s="183">
        <v>-10794249532</v>
      </c>
    </row>
    <row r="7" spans="1:4" s="75" customFormat="1" ht="11.25" customHeight="1">
      <c r="A7" s="81"/>
      <c r="B7" s="51"/>
      <c r="C7" s="51"/>
      <c r="D7" s="21"/>
    </row>
    <row r="8" spans="1:4" s="154" customFormat="1">
      <c r="A8" s="32" t="s">
        <v>32</v>
      </c>
      <c r="B8" s="139"/>
      <c r="C8" s="184">
        <v>1859885238</v>
      </c>
      <c r="D8" s="185">
        <v>1130586975</v>
      </c>
    </row>
    <row r="9" spans="1:4" s="75" customFormat="1" ht="12.75" customHeight="1">
      <c r="A9" s="80"/>
      <c r="B9" s="50"/>
      <c r="C9" s="176"/>
      <c r="D9" s="177"/>
    </row>
    <row r="10" spans="1:4" s="75" customFormat="1">
      <c r="A10" s="80" t="s">
        <v>48</v>
      </c>
      <c r="B10" s="18">
        <v>19</v>
      </c>
      <c r="C10" s="182">
        <v>-407729278</v>
      </c>
      <c r="D10" s="183">
        <v>-277062900</v>
      </c>
    </row>
    <row r="11" spans="1:4" s="75" customFormat="1">
      <c r="A11" s="80" t="s">
        <v>49</v>
      </c>
      <c r="B11" s="18">
        <v>19</v>
      </c>
      <c r="C11" s="182">
        <v>-205789951</v>
      </c>
      <c r="D11" s="183">
        <v>-155380055</v>
      </c>
    </row>
    <row r="12" spans="1:4" s="75" customFormat="1">
      <c r="A12" s="80" t="s">
        <v>50</v>
      </c>
      <c r="B12" s="18">
        <v>19</v>
      </c>
      <c r="C12" s="182">
        <v>-265723358</v>
      </c>
      <c r="D12" s="183">
        <v>-171542036</v>
      </c>
    </row>
    <row r="13" spans="1:4" s="75" customFormat="1">
      <c r="A13" s="80" t="s">
        <v>75</v>
      </c>
      <c r="B13" s="18">
        <v>21</v>
      </c>
      <c r="C13" s="6">
        <v>233689888</v>
      </c>
      <c r="D13" s="7">
        <v>122138353</v>
      </c>
    </row>
    <row r="14" spans="1:4" s="75" customFormat="1">
      <c r="A14" s="80" t="s">
        <v>76</v>
      </c>
      <c r="B14" s="18">
        <v>21</v>
      </c>
      <c r="C14" s="182">
        <v>-178218799</v>
      </c>
      <c r="D14" s="183">
        <v>-107623291</v>
      </c>
    </row>
    <row r="15" spans="1:4" s="75" customFormat="1" ht="12" customHeight="1">
      <c r="A15" s="81"/>
      <c r="B15" s="51"/>
      <c r="C15" s="175"/>
      <c r="D15" s="147"/>
    </row>
    <row r="16" spans="1:4" s="75" customFormat="1">
      <c r="A16" s="32" t="s">
        <v>77</v>
      </c>
      <c r="B16" s="139"/>
      <c r="C16" s="180">
        <v>1036113740</v>
      </c>
      <c r="D16" s="181">
        <v>541117046</v>
      </c>
    </row>
    <row r="17" spans="1:5" s="75" customFormat="1" ht="11.25" customHeight="1">
      <c r="A17" s="80"/>
      <c r="B17" s="50"/>
      <c r="C17" s="50"/>
      <c r="D17" s="18"/>
    </row>
    <row r="18" spans="1:5" s="75" customFormat="1" ht="11.25" customHeight="1">
      <c r="A18" s="80" t="s">
        <v>87</v>
      </c>
      <c r="B18" s="18">
        <v>29</v>
      </c>
      <c r="C18" s="6">
        <v>468664</v>
      </c>
      <c r="D18" s="7">
        <v>4259460</v>
      </c>
    </row>
    <row r="19" spans="1:5" s="75" customFormat="1" ht="11.25" customHeight="1">
      <c r="A19" s="80" t="s">
        <v>88</v>
      </c>
      <c r="B19" s="18">
        <v>29</v>
      </c>
      <c r="C19" s="140">
        <v>-2586121</v>
      </c>
      <c r="D19" s="137">
        <v>-7027419</v>
      </c>
    </row>
    <row r="20" spans="1:5" s="75" customFormat="1" ht="11.25" customHeight="1">
      <c r="A20" s="80"/>
      <c r="B20" s="52"/>
      <c r="C20" s="173"/>
      <c r="D20" s="147"/>
    </row>
    <row r="21" spans="1:5" s="75" customFormat="1" ht="11.25" customHeight="1">
      <c r="A21" s="32" t="s">
        <v>90</v>
      </c>
      <c r="B21" s="52"/>
      <c r="C21" s="180">
        <v>1033996283</v>
      </c>
      <c r="D21" s="181">
        <v>538349087</v>
      </c>
    </row>
    <row r="22" spans="1:5" s="75" customFormat="1" ht="11.25" customHeight="1">
      <c r="A22" s="80"/>
      <c r="B22" s="50"/>
      <c r="C22" s="50"/>
      <c r="D22" s="18"/>
    </row>
    <row r="23" spans="1:5" s="75" customFormat="1" ht="13.2">
      <c r="A23" s="80" t="s">
        <v>33</v>
      </c>
      <c r="B23" s="18">
        <v>22</v>
      </c>
      <c r="C23" s="6">
        <v>440134902</v>
      </c>
      <c r="D23" s="7">
        <v>383327153</v>
      </c>
      <c r="E23" s="174"/>
    </row>
    <row r="24" spans="1:5" s="75" customFormat="1" ht="13.2">
      <c r="A24" s="80" t="s">
        <v>51</v>
      </c>
      <c r="B24" s="18">
        <v>23</v>
      </c>
      <c r="C24" s="140">
        <v>-608302946</v>
      </c>
      <c r="D24" s="137">
        <v>-531263990</v>
      </c>
      <c r="E24" s="174"/>
    </row>
    <row r="25" spans="1:5" s="75" customFormat="1" ht="12" customHeight="1">
      <c r="A25" s="84"/>
      <c r="B25" s="52"/>
      <c r="C25" s="173"/>
      <c r="D25" s="49"/>
    </row>
    <row r="26" spans="1:5" s="75" customFormat="1" ht="13.5" customHeight="1">
      <c r="A26" s="32" t="s">
        <v>52</v>
      </c>
      <c r="B26" s="139"/>
      <c r="C26" s="180">
        <v>865828239</v>
      </c>
      <c r="D26" s="181">
        <v>390412250</v>
      </c>
    </row>
    <row r="27" spans="1:5" s="75" customFormat="1">
      <c r="A27" s="79"/>
      <c r="B27" s="53"/>
      <c r="C27" s="53"/>
      <c r="D27" s="83"/>
    </row>
    <row r="28" spans="1:5" s="75" customFormat="1">
      <c r="A28" s="79" t="s">
        <v>166</v>
      </c>
      <c r="B28" s="68"/>
      <c r="C28" s="140">
        <v>-23917565</v>
      </c>
      <c r="D28" s="7">
        <v>204443861</v>
      </c>
    </row>
    <row r="29" spans="1:5" s="75" customFormat="1">
      <c r="A29" s="80" t="s">
        <v>155</v>
      </c>
      <c r="B29" s="68">
        <v>24</v>
      </c>
      <c r="C29" s="140">
        <v>-46115356</v>
      </c>
      <c r="D29" s="7">
        <v>23293275</v>
      </c>
    </row>
    <row r="30" spans="1:5" s="75" customFormat="1">
      <c r="A30" s="80" t="s">
        <v>134</v>
      </c>
      <c r="B30" s="68">
        <v>24</v>
      </c>
      <c r="C30" s="6">
        <v>22197791</v>
      </c>
      <c r="D30" s="7">
        <v>181150586</v>
      </c>
    </row>
    <row r="31" spans="1:5" s="75" customFormat="1" ht="12" customHeight="1">
      <c r="A31" s="84"/>
      <c r="B31" s="52"/>
      <c r="C31" s="173"/>
      <c r="D31" s="2"/>
    </row>
    <row r="32" spans="1:5" s="75" customFormat="1">
      <c r="A32" s="32" t="s">
        <v>13</v>
      </c>
      <c r="B32" s="139"/>
      <c r="C32" s="180">
        <v>841910674</v>
      </c>
      <c r="D32" s="181">
        <v>594856111</v>
      </c>
    </row>
    <row r="33" spans="1:4" s="75" customFormat="1">
      <c r="A33" s="32"/>
      <c r="B33" s="139"/>
      <c r="C33" s="175"/>
      <c r="D33" s="166"/>
    </row>
    <row r="34" spans="1:4" s="75" customFormat="1" ht="12.6" thickBot="1">
      <c r="A34" s="85" t="s">
        <v>130</v>
      </c>
      <c r="B34" s="122">
        <v>25</v>
      </c>
      <c r="C34" s="191" t="s">
        <v>167</v>
      </c>
      <c r="D34" s="192" t="s">
        <v>168</v>
      </c>
    </row>
    <row r="35" spans="1:4" ht="12.6" thickTop="1"/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showGridLines="0" zoomScaleNormal="100" workbookViewId="0">
      <selection activeCell="I14" sqref="I14"/>
    </sheetView>
  </sheetViews>
  <sheetFormatPr defaultColWidth="8.88671875" defaultRowHeight="22.5" customHeight="1"/>
  <cols>
    <col min="1" max="1" width="41.44140625" style="86" customWidth="1"/>
    <col min="2" max="2" width="15" style="39" customWidth="1"/>
    <col min="3" max="3" width="24.109375" style="2" customWidth="1"/>
    <col min="4" max="4" width="22.88671875" style="2" customWidth="1"/>
    <col min="5" max="239" width="8.88671875" style="86"/>
    <col min="240" max="240" width="37.44140625" style="86" customWidth="1"/>
    <col min="241" max="241" width="13.44140625" style="86" customWidth="1"/>
    <col min="242" max="245" width="15" style="86" customWidth="1"/>
    <col min="246" max="495" width="8.88671875" style="86"/>
    <col min="496" max="496" width="37.44140625" style="86" customWidth="1"/>
    <col min="497" max="497" width="13.44140625" style="86" customWidth="1"/>
    <col min="498" max="501" width="15" style="86" customWidth="1"/>
    <col min="502" max="751" width="8.88671875" style="86"/>
    <col min="752" max="752" width="37.44140625" style="86" customWidth="1"/>
    <col min="753" max="753" width="13.44140625" style="86" customWidth="1"/>
    <col min="754" max="757" width="15" style="86" customWidth="1"/>
    <col min="758" max="1007" width="8.88671875" style="86"/>
    <col min="1008" max="1008" width="37.44140625" style="86" customWidth="1"/>
    <col min="1009" max="1009" width="13.44140625" style="86" customWidth="1"/>
    <col min="1010" max="1013" width="15" style="86" customWidth="1"/>
    <col min="1014" max="1263" width="8.88671875" style="86"/>
    <col min="1264" max="1264" width="37.44140625" style="86" customWidth="1"/>
    <col min="1265" max="1265" width="13.44140625" style="86" customWidth="1"/>
    <col min="1266" max="1269" width="15" style="86" customWidth="1"/>
    <col min="1270" max="1519" width="8.88671875" style="86"/>
    <col min="1520" max="1520" width="37.44140625" style="86" customWidth="1"/>
    <col min="1521" max="1521" width="13.44140625" style="86" customWidth="1"/>
    <col min="1522" max="1525" width="15" style="86" customWidth="1"/>
    <col min="1526" max="1775" width="8.88671875" style="86"/>
    <col min="1776" max="1776" width="37.44140625" style="86" customWidth="1"/>
    <col min="1777" max="1777" width="13.44140625" style="86" customWidth="1"/>
    <col min="1778" max="1781" width="15" style="86" customWidth="1"/>
    <col min="1782" max="2031" width="8.88671875" style="86"/>
    <col min="2032" max="2032" width="37.44140625" style="86" customWidth="1"/>
    <col min="2033" max="2033" width="13.44140625" style="86" customWidth="1"/>
    <col min="2034" max="2037" width="15" style="86" customWidth="1"/>
    <col min="2038" max="2287" width="8.88671875" style="86"/>
    <col min="2288" max="2288" width="37.44140625" style="86" customWidth="1"/>
    <col min="2289" max="2289" width="13.44140625" style="86" customWidth="1"/>
    <col min="2290" max="2293" width="15" style="86" customWidth="1"/>
    <col min="2294" max="2543" width="8.88671875" style="86"/>
    <col min="2544" max="2544" width="37.44140625" style="86" customWidth="1"/>
    <col min="2545" max="2545" width="13.44140625" style="86" customWidth="1"/>
    <col min="2546" max="2549" width="15" style="86" customWidth="1"/>
    <col min="2550" max="2799" width="8.88671875" style="86"/>
    <col min="2800" max="2800" width="37.44140625" style="86" customWidth="1"/>
    <col min="2801" max="2801" width="13.44140625" style="86" customWidth="1"/>
    <col min="2802" max="2805" width="15" style="86" customWidth="1"/>
    <col min="2806" max="3055" width="8.88671875" style="86"/>
    <col min="3056" max="3056" width="37.44140625" style="86" customWidth="1"/>
    <col min="3057" max="3057" width="13.44140625" style="86" customWidth="1"/>
    <col min="3058" max="3061" width="15" style="86" customWidth="1"/>
    <col min="3062" max="3311" width="8.88671875" style="86"/>
    <col min="3312" max="3312" width="37.44140625" style="86" customWidth="1"/>
    <col min="3313" max="3313" width="13.44140625" style="86" customWidth="1"/>
    <col min="3314" max="3317" width="15" style="86" customWidth="1"/>
    <col min="3318" max="3567" width="8.88671875" style="86"/>
    <col min="3568" max="3568" width="37.44140625" style="86" customWidth="1"/>
    <col min="3569" max="3569" width="13.44140625" style="86" customWidth="1"/>
    <col min="3570" max="3573" width="15" style="86" customWidth="1"/>
    <col min="3574" max="3823" width="8.88671875" style="86"/>
    <col min="3824" max="3824" width="37.44140625" style="86" customWidth="1"/>
    <col min="3825" max="3825" width="13.44140625" style="86" customWidth="1"/>
    <col min="3826" max="3829" width="15" style="86" customWidth="1"/>
    <col min="3830" max="4079" width="8.88671875" style="86"/>
    <col min="4080" max="4080" width="37.44140625" style="86" customWidth="1"/>
    <col min="4081" max="4081" width="13.44140625" style="86" customWidth="1"/>
    <col min="4082" max="4085" width="15" style="86" customWidth="1"/>
    <col min="4086" max="4335" width="8.88671875" style="86"/>
    <col min="4336" max="4336" width="37.44140625" style="86" customWidth="1"/>
    <col min="4337" max="4337" width="13.44140625" style="86" customWidth="1"/>
    <col min="4338" max="4341" width="15" style="86" customWidth="1"/>
    <col min="4342" max="4591" width="8.88671875" style="86"/>
    <col min="4592" max="4592" width="37.44140625" style="86" customWidth="1"/>
    <col min="4593" max="4593" width="13.44140625" style="86" customWidth="1"/>
    <col min="4594" max="4597" width="15" style="86" customWidth="1"/>
    <col min="4598" max="4847" width="8.88671875" style="86"/>
    <col min="4848" max="4848" width="37.44140625" style="86" customWidth="1"/>
    <col min="4849" max="4849" width="13.44140625" style="86" customWidth="1"/>
    <col min="4850" max="4853" width="15" style="86" customWidth="1"/>
    <col min="4854" max="5103" width="8.88671875" style="86"/>
    <col min="5104" max="5104" width="37.44140625" style="86" customWidth="1"/>
    <col min="5105" max="5105" width="13.44140625" style="86" customWidth="1"/>
    <col min="5106" max="5109" width="15" style="86" customWidth="1"/>
    <col min="5110" max="5359" width="8.88671875" style="86"/>
    <col min="5360" max="5360" width="37.44140625" style="86" customWidth="1"/>
    <col min="5361" max="5361" width="13.44140625" style="86" customWidth="1"/>
    <col min="5362" max="5365" width="15" style="86" customWidth="1"/>
    <col min="5366" max="5615" width="8.88671875" style="86"/>
    <col min="5616" max="5616" width="37.44140625" style="86" customWidth="1"/>
    <col min="5617" max="5617" width="13.44140625" style="86" customWidth="1"/>
    <col min="5618" max="5621" width="15" style="86" customWidth="1"/>
    <col min="5622" max="5871" width="8.88671875" style="86"/>
    <col min="5872" max="5872" width="37.44140625" style="86" customWidth="1"/>
    <col min="5873" max="5873" width="13.44140625" style="86" customWidth="1"/>
    <col min="5874" max="5877" width="15" style="86" customWidth="1"/>
    <col min="5878" max="6127" width="8.88671875" style="86"/>
    <col min="6128" max="6128" width="37.44140625" style="86" customWidth="1"/>
    <col min="6129" max="6129" width="13.44140625" style="86" customWidth="1"/>
    <col min="6130" max="6133" width="15" style="86" customWidth="1"/>
    <col min="6134" max="6383" width="8.88671875" style="86"/>
    <col min="6384" max="6384" width="37.44140625" style="86" customWidth="1"/>
    <col min="6385" max="6385" width="13.44140625" style="86" customWidth="1"/>
    <col min="6386" max="6389" width="15" style="86" customWidth="1"/>
    <col min="6390" max="6639" width="8.88671875" style="86"/>
    <col min="6640" max="6640" width="37.44140625" style="86" customWidth="1"/>
    <col min="6641" max="6641" width="13.44140625" style="86" customWidth="1"/>
    <col min="6642" max="6645" width="15" style="86" customWidth="1"/>
    <col min="6646" max="6895" width="8.88671875" style="86"/>
    <col min="6896" max="6896" width="37.44140625" style="86" customWidth="1"/>
    <col min="6897" max="6897" width="13.44140625" style="86" customWidth="1"/>
    <col min="6898" max="6901" width="15" style="86" customWidth="1"/>
    <col min="6902" max="7151" width="8.88671875" style="86"/>
    <col min="7152" max="7152" width="37.44140625" style="86" customWidth="1"/>
    <col min="7153" max="7153" width="13.44140625" style="86" customWidth="1"/>
    <col min="7154" max="7157" width="15" style="86" customWidth="1"/>
    <col min="7158" max="7407" width="8.88671875" style="86"/>
    <col min="7408" max="7408" width="37.44140625" style="86" customWidth="1"/>
    <col min="7409" max="7409" width="13.44140625" style="86" customWidth="1"/>
    <col min="7410" max="7413" width="15" style="86" customWidth="1"/>
    <col min="7414" max="7663" width="8.88671875" style="86"/>
    <col min="7664" max="7664" width="37.44140625" style="86" customWidth="1"/>
    <col min="7665" max="7665" width="13.44140625" style="86" customWidth="1"/>
    <col min="7666" max="7669" width="15" style="86" customWidth="1"/>
    <col min="7670" max="7919" width="8.88671875" style="86"/>
    <col min="7920" max="7920" width="37.44140625" style="86" customWidth="1"/>
    <col min="7921" max="7921" width="13.44140625" style="86" customWidth="1"/>
    <col min="7922" max="7925" width="15" style="86" customWidth="1"/>
    <col min="7926" max="8175" width="8.88671875" style="86"/>
    <col min="8176" max="8176" width="37.44140625" style="86" customWidth="1"/>
    <col min="8177" max="8177" width="13.44140625" style="86" customWidth="1"/>
    <col min="8178" max="8181" width="15" style="86" customWidth="1"/>
    <col min="8182" max="8431" width="8.88671875" style="86"/>
    <col min="8432" max="8432" width="37.44140625" style="86" customWidth="1"/>
    <col min="8433" max="8433" width="13.44140625" style="86" customWidth="1"/>
    <col min="8434" max="8437" width="15" style="86" customWidth="1"/>
    <col min="8438" max="8687" width="8.88671875" style="86"/>
    <col min="8688" max="8688" width="37.44140625" style="86" customWidth="1"/>
    <col min="8689" max="8689" width="13.44140625" style="86" customWidth="1"/>
    <col min="8690" max="8693" width="15" style="86" customWidth="1"/>
    <col min="8694" max="8943" width="8.88671875" style="86"/>
    <col min="8944" max="8944" width="37.44140625" style="86" customWidth="1"/>
    <col min="8945" max="8945" width="13.44140625" style="86" customWidth="1"/>
    <col min="8946" max="8949" width="15" style="86" customWidth="1"/>
    <col min="8950" max="9199" width="8.88671875" style="86"/>
    <col min="9200" max="9200" width="37.44140625" style="86" customWidth="1"/>
    <col min="9201" max="9201" width="13.44140625" style="86" customWidth="1"/>
    <col min="9202" max="9205" width="15" style="86" customWidth="1"/>
    <col min="9206" max="9455" width="8.88671875" style="86"/>
    <col min="9456" max="9456" width="37.44140625" style="86" customWidth="1"/>
    <col min="9457" max="9457" width="13.44140625" style="86" customWidth="1"/>
    <col min="9458" max="9461" width="15" style="86" customWidth="1"/>
    <col min="9462" max="9711" width="8.88671875" style="86"/>
    <col min="9712" max="9712" width="37.44140625" style="86" customWidth="1"/>
    <col min="9713" max="9713" width="13.44140625" style="86" customWidth="1"/>
    <col min="9714" max="9717" width="15" style="86" customWidth="1"/>
    <col min="9718" max="9967" width="8.88671875" style="86"/>
    <col min="9968" max="9968" width="37.44140625" style="86" customWidth="1"/>
    <col min="9969" max="9969" width="13.44140625" style="86" customWidth="1"/>
    <col min="9970" max="9973" width="15" style="86" customWidth="1"/>
    <col min="9974" max="10223" width="8.88671875" style="86"/>
    <col min="10224" max="10224" width="37.44140625" style="86" customWidth="1"/>
    <col min="10225" max="10225" width="13.44140625" style="86" customWidth="1"/>
    <col min="10226" max="10229" width="15" style="86" customWidth="1"/>
    <col min="10230" max="10479" width="8.88671875" style="86"/>
    <col min="10480" max="10480" width="37.44140625" style="86" customWidth="1"/>
    <col min="10481" max="10481" width="13.44140625" style="86" customWidth="1"/>
    <col min="10482" max="10485" width="15" style="86" customWidth="1"/>
    <col min="10486" max="10735" width="8.88671875" style="86"/>
    <col min="10736" max="10736" width="37.44140625" style="86" customWidth="1"/>
    <col min="10737" max="10737" width="13.44140625" style="86" customWidth="1"/>
    <col min="10738" max="10741" width="15" style="86" customWidth="1"/>
    <col min="10742" max="10991" width="8.88671875" style="86"/>
    <col min="10992" max="10992" width="37.44140625" style="86" customWidth="1"/>
    <col min="10993" max="10993" width="13.44140625" style="86" customWidth="1"/>
    <col min="10994" max="10997" width="15" style="86" customWidth="1"/>
    <col min="10998" max="11247" width="8.88671875" style="86"/>
    <col min="11248" max="11248" width="37.44140625" style="86" customWidth="1"/>
    <col min="11249" max="11249" width="13.44140625" style="86" customWidth="1"/>
    <col min="11250" max="11253" width="15" style="86" customWidth="1"/>
    <col min="11254" max="11503" width="8.88671875" style="86"/>
    <col min="11504" max="11504" width="37.44140625" style="86" customWidth="1"/>
    <col min="11505" max="11505" width="13.44140625" style="86" customWidth="1"/>
    <col min="11506" max="11509" width="15" style="86" customWidth="1"/>
    <col min="11510" max="11759" width="8.88671875" style="86"/>
    <col min="11760" max="11760" width="37.44140625" style="86" customWidth="1"/>
    <col min="11761" max="11761" width="13.44140625" style="86" customWidth="1"/>
    <col min="11762" max="11765" width="15" style="86" customWidth="1"/>
    <col min="11766" max="12015" width="8.88671875" style="86"/>
    <col min="12016" max="12016" width="37.44140625" style="86" customWidth="1"/>
    <col min="12017" max="12017" width="13.44140625" style="86" customWidth="1"/>
    <col min="12018" max="12021" width="15" style="86" customWidth="1"/>
    <col min="12022" max="12271" width="8.88671875" style="86"/>
    <col min="12272" max="12272" width="37.44140625" style="86" customWidth="1"/>
    <col min="12273" max="12273" width="13.44140625" style="86" customWidth="1"/>
    <col min="12274" max="12277" width="15" style="86" customWidth="1"/>
    <col min="12278" max="12527" width="8.88671875" style="86"/>
    <col min="12528" max="12528" width="37.44140625" style="86" customWidth="1"/>
    <col min="12529" max="12529" width="13.44140625" style="86" customWidth="1"/>
    <col min="12530" max="12533" width="15" style="86" customWidth="1"/>
    <col min="12534" max="12783" width="8.88671875" style="86"/>
    <col min="12784" max="12784" width="37.44140625" style="86" customWidth="1"/>
    <col min="12785" max="12785" width="13.44140625" style="86" customWidth="1"/>
    <col min="12786" max="12789" width="15" style="86" customWidth="1"/>
    <col min="12790" max="13039" width="8.88671875" style="86"/>
    <col min="13040" max="13040" width="37.44140625" style="86" customWidth="1"/>
    <col min="13041" max="13041" width="13.44140625" style="86" customWidth="1"/>
    <col min="13042" max="13045" width="15" style="86" customWidth="1"/>
    <col min="13046" max="13295" width="8.88671875" style="86"/>
    <col min="13296" max="13296" width="37.44140625" style="86" customWidth="1"/>
    <col min="13297" max="13297" width="13.44140625" style="86" customWidth="1"/>
    <col min="13298" max="13301" width="15" style="86" customWidth="1"/>
    <col min="13302" max="13551" width="8.88671875" style="86"/>
    <col min="13552" max="13552" width="37.44140625" style="86" customWidth="1"/>
    <col min="13553" max="13553" width="13.44140625" style="86" customWidth="1"/>
    <col min="13554" max="13557" width="15" style="86" customWidth="1"/>
    <col min="13558" max="13807" width="8.88671875" style="86"/>
    <col min="13808" max="13808" width="37.44140625" style="86" customWidth="1"/>
    <col min="13809" max="13809" width="13.44140625" style="86" customWidth="1"/>
    <col min="13810" max="13813" width="15" style="86" customWidth="1"/>
    <col min="13814" max="14063" width="8.88671875" style="86"/>
    <col min="14064" max="14064" width="37.44140625" style="86" customWidth="1"/>
    <col min="14065" max="14065" width="13.44140625" style="86" customWidth="1"/>
    <col min="14066" max="14069" width="15" style="86" customWidth="1"/>
    <col min="14070" max="14319" width="8.88671875" style="86"/>
    <col min="14320" max="14320" width="37.44140625" style="86" customWidth="1"/>
    <col min="14321" max="14321" width="13.44140625" style="86" customWidth="1"/>
    <col min="14322" max="14325" width="15" style="86" customWidth="1"/>
    <col min="14326" max="14575" width="8.88671875" style="86"/>
    <col min="14576" max="14576" width="37.44140625" style="86" customWidth="1"/>
    <col min="14577" max="14577" width="13.44140625" style="86" customWidth="1"/>
    <col min="14578" max="14581" width="15" style="86" customWidth="1"/>
    <col min="14582" max="14831" width="8.88671875" style="86"/>
    <col min="14832" max="14832" width="37.44140625" style="86" customWidth="1"/>
    <col min="14833" max="14833" width="13.44140625" style="86" customWidth="1"/>
    <col min="14834" max="14837" width="15" style="86" customWidth="1"/>
    <col min="14838" max="15087" width="8.88671875" style="86"/>
    <col min="15088" max="15088" width="37.44140625" style="86" customWidth="1"/>
    <col min="15089" max="15089" width="13.44140625" style="86" customWidth="1"/>
    <col min="15090" max="15093" width="15" style="86" customWidth="1"/>
    <col min="15094" max="15343" width="8.88671875" style="86"/>
    <col min="15344" max="15344" width="37.44140625" style="86" customWidth="1"/>
    <col min="15345" max="15345" width="13.44140625" style="86" customWidth="1"/>
    <col min="15346" max="15349" width="15" style="86" customWidth="1"/>
    <col min="15350" max="15599" width="8.88671875" style="86"/>
    <col min="15600" max="15600" width="37.44140625" style="86" customWidth="1"/>
    <col min="15601" max="15601" width="13.44140625" style="86" customWidth="1"/>
    <col min="15602" max="15605" width="15" style="86" customWidth="1"/>
    <col min="15606" max="15855" width="8.88671875" style="86"/>
    <col min="15856" max="15856" width="37.44140625" style="86" customWidth="1"/>
    <col min="15857" max="15857" width="13.44140625" style="86" customWidth="1"/>
    <col min="15858" max="15861" width="15" style="86" customWidth="1"/>
    <col min="15862" max="16111" width="8.88671875" style="86"/>
    <col min="16112" max="16112" width="37.44140625" style="86" customWidth="1"/>
    <col min="16113" max="16113" width="13.44140625" style="86" customWidth="1"/>
    <col min="16114" max="16117" width="15" style="86" customWidth="1"/>
    <col min="16118" max="16384" width="8.88671875" style="86"/>
  </cols>
  <sheetData>
    <row r="1" spans="1:4" s="90" customFormat="1" ht="22.5" customHeight="1">
      <c r="A1" s="57" t="s">
        <v>158</v>
      </c>
      <c r="B1" s="155"/>
      <c r="C1" s="155"/>
      <c r="D1" s="155"/>
    </row>
    <row r="2" spans="1:4" ht="46.5" customHeight="1">
      <c r="A2" s="87" t="s">
        <v>71</v>
      </c>
      <c r="B2" s="130" t="s">
        <v>108</v>
      </c>
      <c r="C2" s="178" t="s">
        <v>143</v>
      </c>
      <c r="D2" s="179" t="s">
        <v>144</v>
      </c>
    </row>
    <row r="3" spans="1:4" ht="7.5" customHeight="1">
      <c r="A3" s="88"/>
      <c r="B3" s="89"/>
      <c r="C3" s="119"/>
      <c r="D3" s="119"/>
    </row>
    <row r="4" spans="1:4" ht="12">
      <c r="A4" s="32" t="s">
        <v>13</v>
      </c>
      <c r="B4" s="22"/>
      <c r="C4" s="180">
        <v>841910674</v>
      </c>
      <c r="D4" s="181">
        <v>594856111</v>
      </c>
    </row>
    <row r="5" spans="1:4" ht="4.5" customHeight="1">
      <c r="A5" s="80"/>
      <c r="B5" s="50"/>
      <c r="C5" s="6"/>
      <c r="D5" s="7"/>
    </row>
    <row r="6" spans="1:4" ht="16.5" customHeight="1">
      <c r="A6" s="79" t="s">
        <v>68</v>
      </c>
      <c r="B6" s="24"/>
      <c r="C6" s="24"/>
      <c r="D6" s="24"/>
    </row>
    <row r="7" spans="1:4" ht="5.25" customHeight="1">
      <c r="A7" s="80"/>
      <c r="B7" s="50"/>
      <c r="C7" s="6"/>
      <c r="D7" s="7"/>
    </row>
    <row r="8" spans="1:4" ht="16.5" customHeight="1">
      <c r="A8" s="79" t="s">
        <v>69</v>
      </c>
      <c r="B8" s="18"/>
      <c r="C8" s="18"/>
      <c r="D8" s="18"/>
    </row>
    <row r="9" spans="1:4" s="90" customFormat="1" ht="27" customHeight="1">
      <c r="A9" s="80" t="s">
        <v>153</v>
      </c>
      <c r="B9" s="148">
        <v>17</v>
      </c>
      <c r="C9" s="6">
        <v>14701204</v>
      </c>
      <c r="D9" s="137">
        <v>-2949555</v>
      </c>
    </row>
    <row r="10" spans="1:4" s="90" customFormat="1" ht="27" customHeight="1">
      <c r="A10" s="80" t="s">
        <v>154</v>
      </c>
      <c r="B10" s="148">
        <v>17</v>
      </c>
      <c r="C10" s="140">
        <v>-2940241</v>
      </c>
      <c r="D10" s="7">
        <v>589911</v>
      </c>
    </row>
    <row r="11" spans="1:4" ht="9" customHeight="1">
      <c r="A11" s="80"/>
      <c r="B11" s="50"/>
      <c r="C11" s="6"/>
      <c r="D11" s="7"/>
    </row>
    <row r="12" spans="1:4" ht="16.5" customHeight="1">
      <c r="A12" s="79" t="s">
        <v>70</v>
      </c>
      <c r="B12" s="50"/>
      <c r="C12" s="6"/>
      <c r="D12" s="7"/>
    </row>
    <row r="13" spans="1:4" ht="22.5" customHeight="1">
      <c r="A13" s="80" t="s">
        <v>163</v>
      </c>
      <c r="B13" s="148">
        <v>17</v>
      </c>
      <c r="C13" s="6">
        <v>428827</v>
      </c>
      <c r="D13" s="7">
        <v>4464024</v>
      </c>
    </row>
    <row r="14" spans="1:4" ht="22.5" customHeight="1">
      <c r="A14" s="80" t="s">
        <v>164</v>
      </c>
      <c r="B14" s="50">
        <v>17</v>
      </c>
      <c r="C14" s="140">
        <v>-21440</v>
      </c>
      <c r="D14" s="137">
        <v>-223201</v>
      </c>
    </row>
    <row r="15" spans="1:4" ht="9" customHeight="1">
      <c r="A15" s="80"/>
      <c r="B15" s="50"/>
      <c r="C15" s="6"/>
      <c r="D15" s="7"/>
    </row>
    <row r="16" spans="1:4" s="90" customFormat="1" ht="22.5" customHeight="1">
      <c r="A16" s="80" t="s">
        <v>156</v>
      </c>
      <c r="B16" s="148">
        <v>17</v>
      </c>
      <c r="C16" s="140">
        <v>-185459966</v>
      </c>
      <c r="D16" s="7">
        <v>120368840</v>
      </c>
    </row>
    <row r="17" spans="1:4" s="90" customFormat="1" ht="22.5" customHeight="1">
      <c r="A17" s="80" t="s">
        <v>157</v>
      </c>
      <c r="B17" s="50">
        <v>17</v>
      </c>
      <c r="C17" s="6">
        <v>37091994</v>
      </c>
      <c r="D17" s="137">
        <v>-24073768</v>
      </c>
    </row>
    <row r="18" spans="1:4" s="90" customFormat="1" ht="6.75" customHeight="1">
      <c r="A18" s="80"/>
      <c r="B18" s="50"/>
      <c r="C18" s="6"/>
      <c r="D18" s="137"/>
    </row>
    <row r="19" spans="1:4" s="90" customFormat="1" ht="12">
      <c r="A19" s="193" t="s">
        <v>162</v>
      </c>
      <c r="B19" s="22"/>
      <c r="C19" s="187">
        <v>-136199622</v>
      </c>
      <c r="D19" s="181">
        <v>98176251</v>
      </c>
    </row>
    <row r="20" spans="1:4" ht="11.25" customHeight="1">
      <c r="A20" s="32"/>
      <c r="B20" s="22"/>
      <c r="C20" s="180"/>
      <c r="D20" s="181"/>
    </row>
    <row r="21" spans="1:4" ht="12.6" thickBot="1">
      <c r="A21" s="91" t="s">
        <v>34</v>
      </c>
      <c r="B21" s="54"/>
      <c r="C21" s="188">
        <v>705711052</v>
      </c>
      <c r="D21" s="189">
        <v>693032362</v>
      </c>
    </row>
    <row r="22" spans="1:4" ht="22.5" customHeight="1" thickTop="1">
      <c r="A22" s="92"/>
      <c r="B22" s="93"/>
      <c r="C22" s="120"/>
      <c r="D22" s="120"/>
    </row>
    <row r="23" spans="1:4" ht="22.5" customHeight="1">
      <c r="A23" s="94"/>
      <c r="B23" s="95"/>
      <c r="C23" s="121"/>
      <c r="D23" s="121"/>
    </row>
  </sheetData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showGridLines="0" zoomScale="85" zoomScaleNormal="85" workbookViewId="0">
      <selection activeCell="L13" sqref="L13"/>
    </sheetView>
  </sheetViews>
  <sheetFormatPr defaultColWidth="9.109375" defaultRowHeight="11.4"/>
  <cols>
    <col min="1" max="1" width="36.109375" style="68" customWidth="1"/>
    <col min="2" max="2" width="12" style="68" customWidth="1"/>
    <col min="3" max="3" width="10.88671875" style="68" customWidth="1"/>
    <col min="4" max="4" width="9.44140625" style="68" customWidth="1"/>
    <col min="5" max="6" width="14" style="68" customWidth="1"/>
    <col min="7" max="7" width="20.88671875" style="68" customWidth="1"/>
    <col min="8" max="8" width="13" style="68" customWidth="1"/>
    <col min="9" max="9" width="14.6640625" style="68" customWidth="1"/>
    <col min="10" max="10" width="13.6640625" style="68" bestFit="1" customWidth="1"/>
    <col min="11" max="11" width="14.6640625" style="68" customWidth="1"/>
    <col min="12" max="16384" width="9.109375" style="68"/>
  </cols>
  <sheetData>
    <row r="1" spans="1:11" s="72" customFormat="1" ht="30.75" customHeight="1">
      <c r="A1" s="57" t="s">
        <v>160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ht="53.25" customHeight="1">
      <c r="A2" s="97"/>
      <c r="B2" s="98"/>
      <c r="C2" s="98"/>
      <c r="D2" s="98"/>
      <c r="E2" s="196" t="s">
        <v>79</v>
      </c>
      <c r="F2" s="197"/>
      <c r="G2" s="128" t="s">
        <v>80</v>
      </c>
      <c r="H2" s="99"/>
      <c r="I2" s="198" t="s">
        <v>81</v>
      </c>
      <c r="J2" s="199"/>
      <c r="K2" s="98"/>
    </row>
    <row r="3" spans="1:11" s="105" customFormat="1" ht="71.25" customHeight="1">
      <c r="A3" s="100" t="s">
        <v>71</v>
      </c>
      <c r="B3" s="101" t="s">
        <v>53</v>
      </c>
      <c r="C3" s="101" t="s">
        <v>36</v>
      </c>
      <c r="D3" s="101" t="s">
        <v>37</v>
      </c>
      <c r="E3" s="102" t="s">
        <v>78</v>
      </c>
      <c r="F3" s="103" t="s">
        <v>54</v>
      </c>
      <c r="G3" s="104" t="s">
        <v>100</v>
      </c>
      <c r="H3" s="104" t="s">
        <v>55</v>
      </c>
      <c r="I3" s="101" t="s">
        <v>56</v>
      </c>
      <c r="J3" s="103" t="s">
        <v>13</v>
      </c>
      <c r="K3" s="101" t="s">
        <v>57</v>
      </c>
    </row>
    <row r="4" spans="1:11" ht="13.5" customHeight="1">
      <c r="A4" s="141" t="s">
        <v>112</v>
      </c>
      <c r="B4" s="114">
        <v>350910000</v>
      </c>
      <c r="C4" s="114">
        <v>27920283</v>
      </c>
      <c r="D4" s="114">
        <v>8252</v>
      </c>
      <c r="E4" s="114">
        <v>6418090</v>
      </c>
      <c r="F4" s="123">
        <v>-102334951</v>
      </c>
      <c r="G4" s="123">
        <v>-11053834</v>
      </c>
      <c r="H4" s="114">
        <v>454687974</v>
      </c>
      <c r="I4" s="114">
        <v>868576734</v>
      </c>
      <c r="J4" s="114">
        <v>641471786</v>
      </c>
      <c r="K4" s="114">
        <v>2236604334</v>
      </c>
    </row>
    <row r="5" spans="1:11">
      <c r="A5" s="33"/>
      <c r="B5" s="19"/>
      <c r="C5" s="19"/>
      <c r="D5" s="19"/>
      <c r="E5" s="19"/>
      <c r="F5" s="19"/>
      <c r="G5" s="19"/>
      <c r="H5" s="19"/>
      <c r="I5" s="34"/>
      <c r="J5" s="34"/>
      <c r="K5" s="19"/>
    </row>
    <row r="6" spans="1:11">
      <c r="A6" s="33" t="s">
        <v>13</v>
      </c>
      <c r="B6" s="34" t="s">
        <v>102</v>
      </c>
      <c r="C6" s="34" t="s">
        <v>102</v>
      </c>
      <c r="D6" s="34" t="s">
        <v>102</v>
      </c>
      <c r="E6" s="34" t="s">
        <v>102</v>
      </c>
      <c r="F6" s="34" t="s">
        <v>102</v>
      </c>
      <c r="G6" s="34" t="s">
        <v>102</v>
      </c>
      <c r="H6" s="34" t="s">
        <v>102</v>
      </c>
      <c r="I6" s="34" t="s">
        <v>102</v>
      </c>
      <c r="J6" s="34">
        <v>594856111</v>
      </c>
      <c r="K6" s="34">
        <v>594856111</v>
      </c>
    </row>
    <row r="7" spans="1:11" ht="16.5" customHeight="1">
      <c r="A7" s="35" t="s">
        <v>114</v>
      </c>
      <c r="B7" s="34" t="s">
        <v>102</v>
      </c>
      <c r="C7" s="34" t="s">
        <v>102</v>
      </c>
      <c r="D7" s="34" t="s">
        <v>102</v>
      </c>
      <c r="E7" s="34">
        <v>4240823</v>
      </c>
      <c r="F7" s="137">
        <v>96295072</v>
      </c>
      <c r="G7" s="137">
        <v>-2359644</v>
      </c>
      <c r="H7" s="34" t="s">
        <v>102</v>
      </c>
      <c r="I7" s="34" t="s">
        <v>102</v>
      </c>
      <c r="J7" s="194" t="s">
        <v>102</v>
      </c>
      <c r="K7" s="137">
        <v>98176251</v>
      </c>
    </row>
    <row r="8" spans="1:11" s="96" customFormat="1" ht="1.2" customHeight="1"/>
    <row r="9" spans="1:11">
      <c r="A9" s="35" t="s">
        <v>82</v>
      </c>
      <c r="B9" s="34" t="s">
        <v>102</v>
      </c>
      <c r="C9" s="34" t="s">
        <v>102</v>
      </c>
      <c r="D9" s="34" t="s">
        <v>102</v>
      </c>
      <c r="E9" s="116">
        <v>4240823</v>
      </c>
      <c r="F9" s="124">
        <v>96295072</v>
      </c>
      <c r="G9" s="124">
        <v>-2359644</v>
      </c>
      <c r="H9" s="34" t="s">
        <v>102</v>
      </c>
      <c r="I9" s="34" t="s">
        <v>102</v>
      </c>
      <c r="J9" s="124">
        <v>594856111</v>
      </c>
      <c r="K9" s="124">
        <v>693032362</v>
      </c>
    </row>
    <row r="10" spans="1:11">
      <c r="A10" s="35"/>
      <c r="B10" s="34"/>
      <c r="C10" s="34"/>
      <c r="D10" s="34"/>
      <c r="E10" s="34"/>
      <c r="F10" s="124"/>
      <c r="G10" s="124"/>
      <c r="H10" s="124"/>
      <c r="I10" s="124"/>
      <c r="J10" s="124"/>
      <c r="K10" s="124"/>
    </row>
    <row r="11" spans="1:11">
      <c r="A11" s="33" t="s">
        <v>38</v>
      </c>
      <c r="B11" s="34" t="s">
        <v>102</v>
      </c>
      <c r="C11" s="34" t="s">
        <v>102</v>
      </c>
      <c r="D11" s="34" t="s">
        <v>102</v>
      </c>
      <c r="E11" s="34" t="s">
        <v>102</v>
      </c>
      <c r="F11" s="34" t="s">
        <v>102</v>
      </c>
      <c r="G11" s="34" t="s">
        <v>102</v>
      </c>
      <c r="H11" s="124">
        <v>17545500</v>
      </c>
      <c r="I11" s="124">
        <v>623926286</v>
      </c>
      <c r="J11" s="124">
        <v>-641471786</v>
      </c>
      <c r="K11" s="34" t="s">
        <v>102</v>
      </c>
    </row>
    <row r="12" spans="1:11" ht="13.5" customHeight="1">
      <c r="A12" s="33" t="s">
        <v>103</v>
      </c>
      <c r="B12" s="34" t="s">
        <v>102</v>
      </c>
      <c r="C12" s="34" t="s">
        <v>102</v>
      </c>
      <c r="D12" s="34" t="s">
        <v>102</v>
      </c>
      <c r="E12" s="34" t="s">
        <v>102</v>
      </c>
      <c r="F12" s="34" t="s">
        <v>102</v>
      </c>
      <c r="G12" s="34" t="s">
        <v>102</v>
      </c>
      <c r="H12" s="34" t="s">
        <v>102</v>
      </c>
      <c r="I12" s="124">
        <v>-175455000</v>
      </c>
      <c r="J12" s="34" t="s">
        <v>102</v>
      </c>
      <c r="K12" s="124">
        <v>-175455000</v>
      </c>
    </row>
    <row r="13" spans="1:11" ht="10.5" customHeight="1">
      <c r="A13" s="36"/>
      <c r="B13" s="34"/>
      <c r="C13" s="34"/>
      <c r="D13" s="34"/>
      <c r="E13" s="34"/>
      <c r="F13" s="34"/>
      <c r="G13" s="34"/>
      <c r="H13" s="34"/>
      <c r="I13" s="34"/>
      <c r="J13" s="34"/>
      <c r="K13" s="34"/>
    </row>
    <row r="14" spans="1:11" ht="14.4" customHeight="1">
      <c r="A14" s="106" t="s">
        <v>141</v>
      </c>
      <c r="B14" s="23">
        <v>350910000</v>
      </c>
      <c r="C14" s="23">
        <v>27920283</v>
      </c>
      <c r="D14" s="23">
        <v>8252</v>
      </c>
      <c r="E14" s="23">
        <v>10658913</v>
      </c>
      <c r="F14" s="125">
        <v>-6039879</v>
      </c>
      <c r="G14" s="125">
        <v>-13413478</v>
      </c>
      <c r="H14" s="125">
        <v>472233474</v>
      </c>
      <c r="I14" s="125">
        <v>1317048020</v>
      </c>
      <c r="J14" s="125">
        <v>594856111</v>
      </c>
      <c r="K14" s="125">
        <v>2754181696</v>
      </c>
    </row>
    <row r="15" spans="1:11" ht="22.95" customHeight="1">
      <c r="A15" s="37"/>
      <c r="B15" s="82"/>
      <c r="C15" s="82"/>
      <c r="D15" s="82"/>
      <c r="E15" s="82"/>
      <c r="F15" s="82"/>
      <c r="G15" s="82"/>
      <c r="H15" s="82"/>
      <c r="I15" s="82"/>
      <c r="J15" s="82"/>
      <c r="K15" s="82"/>
    </row>
    <row r="16" spans="1:11" ht="12">
      <c r="A16" s="106" t="s">
        <v>113</v>
      </c>
      <c r="B16" s="23">
        <v>350910000</v>
      </c>
      <c r="C16" s="23">
        <v>27920283</v>
      </c>
      <c r="D16" s="23">
        <v>8252</v>
      </c>
      <c r="E16" s="23">
        <v>10658913</v>
      </c>
      <c r="F16" s="125">
        <v>-6039879</v>
      </c>
      <c r="G16" s="125">
        <v>-13413478</v>
      </c>
      <c r="H16" s="125">
        <v>472233474</v>
      </c>
      <c r="I16" s="125">
        <v>1317048020</v>
      </c>
      <c r="J16" s="125">
        <v>594856111</v>
      </c>
      <c r="K16" s="125">
        <v>2754181696</v>
      </c>
    </row>
    <row r="17" spans="1:11" ht="12">
      <c r="A17" s="115"/>
      <c r="B17" s="82"/>
      <c r="C17" s="82"/>
      <c r="D17" s="82"/>
      <c r="E17" s="82"/>
      <c r="F17" s="82"/>
      <c r="G17" s="82"/>
      <c r="H17" s="82"/>
      <c r="I17" s="82"/>
      <c r="J17" s="82"/>
      <c r="K17" s="82"/>
    </row>
    <row r="18" spans="1:11" ht="21" customHeight="1">
      <c r="A18" s="35" t="s">
        <v>13</v>
      </c>
      <c r="B18" s="34" t="s">
        <v>102</v>
      </c>
      <c r="C18" s="34" t="s">
        <v>102</v>
      </c>
      <c r="D18" s="34" t="s">
        <v>102</v>
      </c>
      <c r="E18" s="34" t="s">
        <v>102</v>
      </c>
      <c r="F18" s="34" t="s">
        <v>102</v>
      </c>
      <c r="G18" s="34" t="s">
        <v>102</v>
      </c>
      <c r="H18" s="34" t="s">
        <v>102</v>
      </c>
      <c r="I18" s="34" t="s">
        <v>102</v>
      </c>
      <c r="J18" s="34">
        <v>841910674</v>
      </c>
      <c r="K18" s="82">
        <v>841910674</v>
      </c>
    </row>
    <row r="19" spans="1:11" ht="12">
      <c r="A19" s="35" t="s">
        <v>60</v>
      </c>
      <c r="B19" s="34" t="s">
        <v>102</v>
      </c>
      <c r="C19" s="34" t="s">
        <v>102</v>
      </c>
      <c r="D19" s="34" t="s">
        <v>102</v>
      </c>
      <c r="E19" s="137">
        <v>407387</v>
      </c>
      <c r="F19" s="150">
        <v>-148367972</v>
      </c>
      <c r="G19" s="137">
        <v>11760963</v>
      </c>
      <c r="H19" s="34" t="s">
        <v>102</v>
      </c>
      <c r="I19" s="34" t="s">
        <v>102</v>
      </c>
      <c r="J19" s="194" t="s">
        <v>102</v>
      </c>
      <c r="K19" s="140">
        <v>-136199622</v>
      </c>
    </row>
    <row r="20" spans="1:11" ht="9.75" customHeight="1">
      <c r="A20" s="36"/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1" ht="16.2" customHeight="1">
      <c r="A21" s="35" t="s">
        <v>82</v>
      </c>
      <c r="B21" s="34" t="s">
        <v>102</v>
      </c>
      <c r="C21" s="34" t="s">
        <v>102</v>
      </c>
      <c r="D21" s="34" t="s">
        <v>102</v>
      </c>
      <c r="E21" s="137">
        <v>407387</v>
      </c>
      <c r="F21" s="137">
        <v>-148367972</v>
      </c>
      <c r="G21" s="137">
        <v>11760963</v>
      </c>
      <c r="H21" s="34" t="s">
        <v>102</v>
      </c>
      <c r="I21" s="34" t="s">
        <v>102</v>
      </c>
      <c r="J21" s="137">
        <v>841910674</v>
      </c>
      <c r="K21" s="126">
        <v>705711052</v>
      </c>
    </row>
    <row r="22" spans="1:11">
      <c r="A22" s="33" t="s">
        <v>38</v>
      </c>
      <c r="B22" s="34" t="s">
        <v>102</v>
      </c>
      <c r="C22" s="34" t="s">
        <v>102</v>
      </c>
      <c r="D22" s="34" t="s">
        <v>102</v>
      </c>
      <c r="E22" s="34" t="s">
        <v>102</v>
      </c>
      <c r="F22" s="34" t="s">
        <v>102</v>
      </c>
      <c r="G22" s="34" t="s">
        <v>102</v>
      </c>
      <c r="H22" s="137">
        <v>38249190</v>
      </c>
      <c r="I22" s="137">
        <v>556606921</v>
      </c>
      <c r="J22" s="137">
        <v>-594856111</v>
      </c>
      <c r="K22" s="34" t="s">
        <v>102</v>
      </c>
    </row>
    <row r="23" spans="1:11" ht="12">
      <c r="A23" s="33" t="s">
        <v>103</v>
      </c>
      <c r="B23" s="34" t="s">
        <v>102</v>
      </c>
      <c r="C23" s="34" t="s">
        <v>102</v>
      </c>
      <c r="D23" s="34" t="s">
        <v>102</v>
      </c>
      <c r="E23" s="34" t="s">
        <v>102</v>
      </c>
      <c r="F23" s="34" t="s">
        <v>102</v>
      </c>
      <c r="G23" s="34" t="s">
        <v>102</v>
      </c>
      <c r="H23" s="137">
        <v>-72071862</v>
      </c>
      <c r="I23" s="137">
        <v>-327965538</v>
      </c>
      <c r="J23" s="34" t="s">
        <v>102</v>
      </c>
      <c r="K23" s="126">
        <v>-400037400</v>
      </c>
    </row>
    <row r="24" spans="1:11" ht="10.5" customHeight="1">
      <c r="A24" s="37"/>
      <c r="B24" s="82"/>
      <c r="C24" s="82"/>
      <c r="D24" s="82"/>
      <c r="E24" s="82"/>
      <c r="F24" s="82"/>
      <c r="G24" s="82"/>
      <c r="H24" s="82"/>
      <c r="I24" s="82"/>
      <c r="J24" s="82"/>
      <c r="K24" s="82"/>
    </row>
    <row r="25" spans="1:11" ht="12">
      <c r="A25" s="106" t="s">
        <v>142</v>
      </c>
      <c r="B25" s="23">
        <v>350910000</v>
      </c>
      <c r="C25" s="23">
        <v>27920283</v>
      </c>
      <c r="D25" s="23">
        <v>8252</v>
      </c>
      <c r="E25" s="23">
        <v>11066300</v>
      </c>
      <c r="F25" s="125">
        <v>-154407851</v>
      </c>
      <c r="G25" s="125">
        <v>-1652515</v>
      </c>
      <c r="H25" s="125">
        <v>438410802</v>
      </c>
      <c r="I25" s="125">
        <v>1545689403</v>
      </c>
      <c r="J25" s="125">
        <v>841910674</v>
      </c>
      <c r="K25" s="125">
        <v>3059855348</v>
      </c>
    </row>
    <row r="26" spans="1:11" ht="12">
      <c r="A26" s="142"/>
      <c r="B26" s="17"/>
      <c r="C26" s="17"/>
      <c r="D26" s="17"/>
      <c r="E26" s="17"/>
      <c r="F26" s="17"/>
      <c r="G26" s="17"/>
      <c r="H26" s="17"/>
      <c r="I26" s="17"/>
      <c r="J26" s="17"/>
      <c r="K26" s="17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showGridLines="0" tabSelected="1" workbookViewId="0">
      <selection activeCell="F56" sqref="F56"/>
    </sheetView>
  </sheetViews>
  <sheetFormatPr defaultRowHeight="12"/>
  <cols>
    <col min="1" max="1" width="48.44140625" style="86" customWidth="1"/>
    <col min="2" max="2" width="10.88671875" style="2" customWidth="1"/>
    <col min="3" max="3" width="18.33203125" style="2" customWidth="1"/>
    <col min="4" max="4" width="16.33203125" style="108" customWidth="1"/>
    <col min="5" max="5" width="11.44140625" style="1" bestFit="1" customWidth="1"/>
    <col min="6" max="246" width="9.109375" style="1"/>
    <col min="247" max="247" width="46" style="1" customWidth="1"/>
    <col min="248" max="248" width="18.88671875" style="1" customWidth="1"/>
    <col min="249" max="250" width="15" style="1" customWidth="1"/>
    <col min="251" max="502" width="9.109375" style="1"/>
    <col min="503" max="503" width="46" style="1" customWidth="1"/>
    <col min="504" max="504" width="18.88671875" style="1" customWidth="1"/>
    <col min="505" max="506" width="15" style="1" customWidth="1"/>
    <col min="507" max="758" width="9.109375" style="1"/>
    <col min="759" max="759" width="46" style="1" customWidth="1"/>
    <col min="760" max="760" width="18.88671875" style="1" customWidth="1"/>
    <col min="761" max="762" width="15" style="1" customWidth="1"/>
    <col min="763" max="1014" width="9.109375" style="1"/>
    <col min="1015" max="1015" width="46" style="1" customWidth="1"/>
    <col min="1016" max="1016" width="18.88671875" style="1" customWidth="1"/>
    <col min="1017" max="1018" width="15" style="1" customWidth="1"/>
    <col min="1019" max="1270" width="9.109375" style="1"/>
    <col min="1271" max="1271" width="46" style="1" customWidth="1"/>
    <col min="1272" max="1272" width="18.88671875" style="1" customWidth="1"/>
    <col min="1273" max="1274" width="15" style="1" customWidth="1"/>
    <col min="1275" max="1526" width="9.109375" style="1"/>
    <col min="1527" max="1527" width="46" style="1" customWidth="1"/>
    <col min="1528" max="1528" width="18.88671875" style="1" customWidth="1"/>
    <col min="1529" max="1530" width="15" style="1" customWidth="1"/>
    <col min="1531" max="1782" width="9.109375" style="1"/>
    <col min="1783" max="1783" width="46" style="1" customWidth="1"/>
    <col min="1784" max="1784" width="18.88671875" style="1" customWidth="1"/>
    <col min="1785" max="1786" width="15" style="1" customWidth="1"/>
    <col min="1787" max="2038" width="9.109375" style="1"/>
    <col min="2039" max="2039" width="46" style="1" customWidth="1"/>
    <col min="2040" max="2040" width="18.88671875" style="1" customWidth="1"/>
    <col min="2041" max="2042" width="15" style="1" customWidth="1"/>
    <col min="2043" max="2294" width="9.109375" style="1"/>
    <col min="2295" max="2295" width="46" style="1" customWidth="1"/>
    <col min="2296" max="2296" width="18.88671875" style="1" customWidth="1"/>
    <col min="2297" max="2298" width="15" style="1" customWidth="1"/>
    <col min="2299" max="2550" width="9.109375" style="1"/>
    <col min="2551" max="2551" width="46" style="1" customWidth="1"/>
    <col min="2552" max="2552" width="18.88671875" style="1" customWidth="1"/>
    <col min="2553" max="2554" width="15" style="1" customWidth="1"/>
    <col min="2555" max="2806" width="9.109375" style="1"/>
    <col min="2807" max="2807" width="46" style="1" customWidth="1"/>
    <col min="2808" max="2808" width="18.88671875" style="1" customWidth="1"/>
    <col min="2809" max="2810" width="15" style="1" customWidth="1"/>
    <col min="2811" max="3062" width="9.109375" style="1"/>
    <col min="3063" max="3063" width="46" style="1" customWidth="1"/>
    <col min="3064" max="3064" width="18.88671875" style="1" customWidth="1"/>
    <col min="3065" max="3066" width="15" style="1" customWidth="1"/>
    <col min="3067" max="3318" width="9.109375" style="1"/>
    <col min="3319" max="3319" width="46" style="1" customWidth="1"/>
    <col min="3320" max="3320" width="18.88671875" style="1" customWidth="1"/>
    <col min="3321" max="3322" width="15" style="1" customWidth="1"/>
    <col min="3323" max="3574" width="9.109375" style="1"/>
    <col min="3575" max="3575" width="46" style="1" customWidth="1"/>
    <col min="3576" max="3576" width="18.88671875" style="1" customWidth="1"/>
    <col min="3577" max="3578" width="15" style="1" customWidth="1"/>
    <col min="3579" max="3830" width="9.109375" style="1"/>
    <col min="3831" max="3831" width="46" style="1" customWidth="1"/>
    <col min="3832" max="3832" width="18.88671875" style="1" customWidth="1"/>
    <col min="3833" max="3834" width="15" style="1" customWidth="1"/>
    <col min="3835" max="4086" width="9.109375" style="1"/>
    <col min="4087" max="4087" width="46" style="1" customWidth="1"/>
    <col min="4088" max="4088" width="18.88671875" style="1" customWidth="1"/>
    <col min="4089" max="4090" width="15" style="1" customWidth="1"/>
    <col min="4091" max="4342" width="9.109375" style="1"/>
    <col min="4343" max="4343" width="46" style="1" customWidth="1"/>
    <col min="4344" max="4344" width="18.88671875" style="1" customWidth="1"/>
    <col min="4345" max="4346" width="15" style="1" customWidth="1"/>
    <col min="4347" max="4598" width="9.109375" style="1"/>
    <col min="4599" max="4599" width="46" style="1" customWidth="1"/>
    <col min="4600" max="4600" width="18.88671875" style="1" customWidth="1"/>
    <col min="4601" max="4602" width="15" style="1" customWidth="1"/>
    <col min="4603" max="4854" width="9.109375" style="1"/>
    <col min="4855" max="4855" width="46" style="1" customWidth="1"/>
    <col min="4856" max="4856" width="18.88671875" style="1" customWidth="1"/>
    <col min="4857" max="4858" width="15" style="1" customWidth="1"/>
    <col min="4859" max="5110" width="9.109375" style="1"/>
    <col min="5111" max="5111" width="46" style="1" customWidth="1"/>
    <col min="5112" max="5112" width="18.88671875" style="1" customWidth="1"/>
    <col min="5113" max="5114" width="15" style="1" customWidth="1"/>
    <col min="5115" max="5366" width="9.109375" style="1"/>
    <col min="5367" max="5367" width="46" style="1" customWidth="1"/>
    <col min="5368" max="5368" width="18.88671875" style="1" customWidth="1"/>
    <col min="5369" max="5370" width="15" style="1" customWidth="1"/>
    <col min="5371" max="5622" width="9.109375" style="1"/>
    <col min="5623" max="5623" width="46" style="1" customWidth="1"/>
    <col min="5624" max="5624" width="18.88671875" style="1" customWidth="1"/>
    <col min="5625" max="5626" width="15" style="1" customWidth="1"/>
    <col min="5627" max="5878" width="9.109375" style="1"/>
    <col min="5879" max="5879" width="46" style="1" customWidth="1"/>
    <col min="5880" max="5880" width="18.88671875" style="1" customWidth="1"/>
    <col min="5881" max="5882" width="15" style="1" customWidth="1"/>
    <col min="5883" max="6134" width="9.109375" style="1"/>
    <col min="6135" max="6135" width="46" style="1" customWidth="1"/>
    <col min="6136" max="6136" width="18.88671875" style="1" customWidth="1"/>
    <col min="6137" max="6138" width="15" style="1" customWidth="1"/>
    <col min="6139" max="6390" width="9.109375" style="1"/>
    <col min="6391" max="6391" width="46" style="1" customWidth="1"/>
    <col min="6392" max="6392" width="18.88671875" style="1" customWidth="1"/>
    <col min="6393" max="6394" width="15" style="1" customWidth="1"/>
    <col min="6395" max="6646" width="9.109375" style="1"/>
    <col min="6647" max="6647" width="46" style="1" customWidth="1"/>
    <col min="6648" max="6648" width="18.88671875" style="1" customWidth="1"/>
    <col min="6649" max="6650" width="15" style="1" customWidth="1"/>
    <col min="6651" max="6902" width="9.109375" style="1"/>
    <col min="6903" max="6903" width="46" style="1" customWidth="1"/>
    <col min="6904" max="6904" width="18.88671875" style="1" customWidth="1"/>
    <col min="6905" max="6906" width="15" style="1" customWidth="1"/>
    <col min="6907" max="7158" width="9.109375" style="1"/>
    <col min="7159" max="7159" width="46" style="1" customWidth="1"/>
    <col min="7160" max="7160" width="18.88671875" style="1" customWidth="1"/>
    <col min="7161" max="7162" width="15" style="1" customWidth="1"/>
    <col min="7163" max="7414" width="9.109375" style="1"/>
    <col min="7415" max="7415" width="46" style="1" customWidth="1"/>
    <col min="7416" max="7416" width="18.88671875" style="1" customWidth="1"/>
    <col min="7417" max="7418" width="15" style="1" customWidth="1"/>
    <col min="7419" max="7670" width="9.109375" style="1"/>
    <col min="7671" max="7671" width="46" style="1" customWidth="1"/>
    <col min="7672" max="7672" width="18.88671875" style="1" customWidth="1"/>
    <col min="7673" max="7674" width="15" style="1" customWidth="1"/>
    <col min="7675" max="7926" width="9.109375" style="1"/>
    <col min="7927" max="7927" width="46" style="1" customWidth="1"/>
    <col min="7928" max="7928" width="18.88671875" style="1" customWidth="1"/>
    <col min="7929" max="7930" width="15" style="1" customWidth="1"/>
    <col min="7931" max="8182" width="9.109375" style="1"/>
    <col min="8183" max="8183" width="46" style="1" customWidth="1"/>
    <col min="8184" max="8184" width="18.88671875" style="1" customWidth="1"/>
    <col min="8185" max="8186" width="15" style="1" customWidth="1"/>
    <col min="8187" max="8438" width="9.109375" style="1"/>
    <col min="8439" max="8439" width="46" style="1" customWidth="1"/>
    <col min="8440" max="8440" width="18.88671875" style="1" customWidth="1"/>
    <col min="8441" max="8442" width="15" style="1" customWidth="1"/>
    <col min="8443" max="8694" width="9.109375" style="1"/>
    <col min="8695" max="8695" width="46" style="1" customWidth="1"/>
    <col min="8696" max="8696" width="18.88671875" style="1" customWidth="1"/>
    <col min="8697" max="8698" width="15" style="1" customWidth="1"/>
    <col min="8699" max="8950" width="9.109375" style="1"/>
    <col min="8951" max="8951" width="46" style="1" customWidth="1"/>
    <col min="8952" max="8952" width="18.88671875" style="1" customWidth="1"/>
    <col min="8953" max="8954" width="15" style="1" customWidth="1"/>
    <col min="8955" max="9206" width="9.109375" style="1"/>
    <col min="9207" max="9207" width="46" style="1" customWidth="1"/>
    <col min="9208" max="9208" width="18.88671875" style="1" customWidth="1"/>
    <col min="9209" max="9210" width="15" style="1" customWidth="1"/>
    <col min="9211" max="9462" width="9.109375" style="1"/>
    <col min="9463" max="9463" width="46" style="1" customWidth="1"/>
    <col min="9464" max="9464" width="18.88671875" style="1" customWidth="1"/>
    <col min="9465" max="9466" width="15" style="1" customWidth="1"/>
    <col min="9467" max="9718" width="9.109375" style="1"/>
    <col min="9719" max="9719" width="46" style="1" customWidth="1"/>
    <col min="9720" max="9720" width="18.88671875" style="1" customWidth="1"/>
    <col min="9721" max="9722" width="15" style="1" customWidth="1"/>
    <col min="9723" max="9974" width="9.109375" style="1"/>
    <col min="9975" max="9975" width="46" style="1" customWidth="1"/>
    <col min="9976" max="9976" width="18.88671875" style="1" customWidth="1"/>
    <col min="9977" max="9978" width="15" style="1" customWidth="1"/>
    <col min="9979" max="10230" width="9.109375" style="1"/>
    <col min="10231" max="10231" width="46" style="1" customWidth="1"/>
    <col min="10232" max="10232" width="18.88671875" style="1" customWidth="1"/>
    <col min="10233" max="10234" width="15" style="1" customWidth="1"/>
    <col min="10235" max="10486" width="9.109375" style="1"/>
    <col min="10487" max="10487" width="46" style="1" customWidth="1"/>
    <col min="10488" max="10488" width="18.88671875" style="1" customWidth="1"/>
    <col min="10489" max="10490" width="15" style="1" customWidth="1"/>
    <col min="10491" max="10742" width="9.109375" style="1"/>
    <col min="10743" max="10743" width="46" style="1" customWidth="1"/>
    <col min="10744" max="10744" width="18.88671875" style="1" customWidth="1"/>
    <col min="10745" max="10746" width="15" style="1" customWidth="1"/>
    <col min="10747" max="10998" width="9.109375" style="1"/>
    <col min="10999" max="10999" width="46" style="1" customWidth="1"/>
    <col min="11000" max="11000" width="18.88671875" style="1" customWidth="1"/>
    <col min="11001" max="11002" width="15" style="1" customWidth="1"/>
    <col min="11003" max="11254" width="9.109375" style="1"/>
    <col min="11255" max="11255" width="46" style="1" customWidth="1"/>
    <col min="11256" max="11256" width="18.88671875" style="1" customWidth="1"/>
    <col min="11257" max="11258" width="15" style="1" customWidth="1"/>
    <col min="11259" max="11510" width="9.109375" style="1"/>
    <col min="11511" max="11511" width="46" style="1" customWidth="1"/>
    <col min="11512" max="11512" width="18.88671875" style="1" customWidth="1"/>
    <col min="11513" max="11514" width="15" style="1" customWidth="1"/>
    <col min="11515" max="11766" width="9.109375" style="1"/>
    <col min="11767" max="11767" width="46" style="1" customWidth="1"/>
    <col min="11768" max="11768" width="18.88671875" style="1" customWidth="1"/>
    <col min="11769" max="11770" width="15" style="1" customWidth="1"/>
    <col min="11771" max="12022" width="9.109375" style="1"/>
    <col min="12023" max="12023" width="46" style="1" customWidth="1"/>
    <col min="12024" max="12024" width="18.88671875" style="1" customWidth="1"/>
    <col min="12025" max="12026" width="15" style="1" customWidth="1"/>
    <col min="12027" max="12278" width="9.109375" style="1"/>
    <col min="12279" max="12279" width="46" style="1" customWidth="1"/>
    <col min="12280" max="12280" width="18.88671875" style="1" customWidth="1"/>
    <col min="12281" max="12282" width="15" style="1" customWidth="1"/>
    <col min="12283" max="12534" width="9.109375" style="1"/>
    <col min="12535" max="12535" width="46" style="1" customWidth="1"/>
    <col min="12536" max="12536" width="18.88671875" style="1" customWidth="1"/>
    <col min="12537" max="12538" width="15" style="1" customWidth="1"/>
    <col min="12539" max="12790" width="9.109375" style="1"/>
    <col min="12791" max="12791" width="46" style="1" customWidth="1"/>
    <col min="12792" max="12792" width="18.88671875" style="1" customWidth="1"/>
    <col min="12793" max="12794" width="15" style="1" customWidth="1"/>
    <col min="12795" max="13046" width="9.109375" style="1"/>
    <col min="13047" max="13047" width="46" style="1" customWidth="1"/>
    <col min="13048" max="13048" width="18.88671875" style="1" customWidth="1"/>
    <col min="13049" max="13050" width="15" style="1" customWidth="1"/>
    <col min="13051" max="13302" width="9.109375" style="1"/>
    <col min="13303" max="13303" width="46" style="1" customWidth="1"/>
    <col min="13304" max="13304" width="18.88671875" style="1" customWidth="1"/>
    <col min="13305" max="13306" width="15" style="1" customWidth="1"/>
    <col min="13307" max="13558" width="9.109375" style="1"/>
    <col min="13559" max="13559" width="46" style="1" customWidth="1"/>
    <col min="13560" max="13560" width="18.88671875" style="1" customWidth="1"/>
    <col min="13561" max="13562" width="15" style="1" customWidth="1"/>
    <col min="13563" max="13814" width="9.109375" style="1"/>
    <col min="13815" max="13815" width="46" style="1" customWidth="1"/>
    <col min="13816" max="13816" width="18.88671875" style="1" customWidth="1"/>
    <col min="13817" max="13818" width="15" style="1" customWidth="1"/>
    <col min="13819" max="14070" width="9.109375" style="1"/>
    <col min="14071" max="14071" width="46" style="1" customWidth="1"/>
    <col min="14072" max="14072" width="18.88671875" style="1" customWidth="1"/>
    <col min="14073" max="14074" width="15" style="1" customWidth="1"/>
    <col min="14075" max="14326" width="9.109375" style="1"/>
    <col min="14327" max="14327" width="46" style="1" customWidth="1"/>
    <col min="14328" max="14328" width="18.88671875" style="1" customWidth="1"/>
    <col min="14329" max="14330" width="15" style="1" customWidth="1"/>
    <col min="14331" max="14582" width="9.109375" style="1"/>
    <col min="14583" max="14583" width="46" style="1" customWidth="1"/>
    <col min="14584" max="14584" width="18.88671875" style="1" customWidth="1"/>
    <col min="14585" max="14586" width="15" style="1" customWidth="1"/>
    <col min="14587" max="14838" width="9.109375" style="1"/>
    <col min="14839" max="14839" width="46" style="1" customWidth="1"/>
    <col min="14840" max="14840" width="18.88671875" style="1" customWidth="1"/>
    <col min="14841" max="14842" width="15" style="1" customWidth="1"/>
    <col min="14843" max="15094" width="9.109375" style="1"/>
    <col min="15095" max="15095" width="46" style="1" customWidth="1"/>
    <col min="15096" max="15096" width="18.88671875" style="1" customWidth="1"/>
    <col min="15097" max="15098" width="15" style="1" customWidth="1"/>
    <col min="15099" max="15350" width="9.109375" style="1"/>
    <col min="15351" max="15351" width="46" style="1" customWidth="1"/>
    <col min="15352" max="15352" width="18.88671875" style="1" customWidth="1"/>
    <col min="15353" max="15354" width="15" style="1" customWidth="1"/>
    <col min="15355" max="15606" width="9.109375" style="1"/>
    <col min="15607" max="15607" width="46" style="1" customWidth="1"/>
    <col min="15608" max="15608" width="18.88671875" style="1" customWidth="1"/>
    <col min="15609" max="15610" width="15" style="1" customWidth="1"/>
    <col min="15611" max="15862" width="9.109375" style="1"/>
    <col min="15863" max="15863" width="46" style="1" customWidth="1"/>
    <col min="15864" max="15864" width="18.88671875" style="1" customWidth="1"/>
    <col min="15865" max="15866" width="15" style="1" customWidth="1"/>
    <col min="15867" max="16118" width="9.109375" style="1"/>
    <col min="16119" max="16119" width="46" style="1" customWidth="1"/>
    <col min="16120" max="16120" width="18.88671875" style="1" customWidth="1"/>
    <col min="16121" max="16122" width="15" style="1" customWidth="1"/>
    <col min="16123" max="16384" width="9.109375" style="1"/>
  </cols>
  <sheetData>
    <row r="1" spans="1:5" s="90" customFormat="1" ht="27.75" customHeight="1">
      <c r="A1" s="57" t="s">
        <v>161</v>
      </c>
      <c r="B1" s="157"/>
      <c r="C1" s="157"/>
      <c r="D1" s="158"/>
    </row>
    <row r="2" spans="1:5" ht="69.900000000000006" customHeight="1">
      <c r="A2" s="127" t="s">
        <v>71</v>
      </c>
      <c r="B2" s="167" t="s">
        <v>108</v>
      </c>
      <c r="C2" s="167" t="s">
        <v>165</v>
      </c>
      <c r="D2" s="168" t="s">
        <v>152</v>
      </c>
    </row>
    <row r="3" spans="1:5">
      <c r="A3" s="131"/>
      <c r="B3" s="56"/>
      <c r="C3" s="3"/>
      <c r="D3" s="107"/>
    </row>
    <row r="4" spans="1:5">
      <c r="A4" s="132"/>
      <c r="B4" s="18"/>
      <c r="C4" s="18"/>
      <c r="D4" s="18"/>
    </row>
    <row r="5" spans="1:5">
      <c r="A5" s="132" t="s">
        <v>135</v>
      </c>
      <c r="B5" s="18"/>
      <c r="C5" s="110"/>
      <c r="D5" s="49"/>
    </row>
    <row r="6" spans="1:5" ht="14.4" customHeight="1">
      <c r="A6" s="33" t="s">
        <v>101</v>
      </c>
      <c r="B6" s="24"/>
      <c r="C6" s="6">
        <v>865828239</v>
      </c>
      <c r="D6" s="7">
        <v>390412250</v>
      </c>
    </row>
    <row r="7" spans="1:5" ht="4.2" customHeight="1">
      <c r="A7" s="33"/>
      <c r="B7" s="18"/>
      <c r="C7" s="14"/>
      <c r="D7" s="49"/>
    </row>
    <row r="8" spans="1:5" ht="24">
      <c r="A8" s="132" t="s">
        <v>58</v>
      </c>
      <c r="B8" s="18"/>
      <c r="C8" s="14"/>
      <c r="D8" s="19"/>
    </row>
    <row r="9" spans="1:5">
      <c r="A9" s="33" t="s">
        <v>92</v>
      </c>
      <c r="B9" s="18">
        <v>10</v>
      </c>
      <c r="C9" s="6">
        <v>341769706</v>
      </c>
      <c r="D9" s="7">
        <v>267558026</v>
      </c>
      <c r="E9" s="8"/>
    </row>
    <row r="10" spans="1:5">
      <c r="A10" s="33" t="s">
        <v>8</v>
      </c>
      <c r="B10" s="18">
        <v>11</v>
      </c>
      <c r="C10" s="6">
        <v>63337664</v>
      </c>
      <c r="D10" s="7">
        <v>37172125</v>
      </c>
    </row>
    <row r="11" spans="1:5">
      <c r="A11" s="33" t="s">
        <v>105</v>
      </c>
      <c r="B11" s="18">
        <v>15</v>
      </c>
      <c r="C11" s="6">
        <v>25124496</v>
      </c>
      <c r="D11" s="7">
        <v>18498378</v>
      </c>
    </row>
    <row r="12" spans="1:5">
      <c r="A12" s="33" t="s">
        <v>106</v>
      </c>
      <c r="B12" s="18">
        <v>13</v>
      </c>
      <c r="C12" s="6">
        <v>132055334</v>
      </c>
      <c r="D12" s="7">
        <v>81259786</v>
      </c>
    </row>
    <row r="13" spans="1:5">
      <c r="A13" s="33" t="s">
        <v>107</v>
      </c>
      <c r="B13" s="18">
        <v>13</v>
      </c>
      <c r="C13" s="6">
        <v>24923021</v>
      </c>
      <c r="D13" s="7">
        <v>6929443</v>
      </c>
    </row>
    <row r="14" spans="1:5">
      <c r="A14" s="33" t="s">
        <v>2</v>
      </c>
      <c r="B14" s="18">
        <v>22</v>
      </c>
      <c r="C14" s="140">
        <v>-18073562</v>
      </c>
      <c r="D14" s="137">
        <v>-10229855</v>
      </c>
    </row>
    <row r="15" spans="1:5">
      <c r="A15" s="33" t="s">
        <v>1</v>
      </c>
      <c r="B15" s="18">
        <v>23</v>
      </c>
      <c r="C15" s="6">
        <v>50891179</v>
      </c>
      <c r="D15" s="7">
        <v>51957623</v>
      </c>
    </row>
    <row r="16" spans="1:5">
      <c r="A16" s="33" t="s">
        <v>95</v>
      </c>
      <c r="B16" s="18"/>
      <c r="C16" s="6">
        <v>124376824</v>
      </c>
      <c r="D16" s="7">
        <v>47991201</v>
      </c>
    </row>
    <row r="17" spans="1:4">
      <c r="A17" s="33" t="s">
        <v>104</v>
      </c>
      <c r="B17" s="18">
        <v>9</v>
      </c>
      <c r="C17" s="6">
        <v>1334139</v>
      </c>
      <c r="D17" s="7">
        <v>223029</v>
      </c>
    </row>
    <row r="18" spans="1:4">
      <c r="A18" s="33" t="s">
        <v>91</v>
      </c>
      <c r="B18" s="18"/>
      <c r="C18" s="6">
        <v>3862008</v>
      </c>
      <c r="D18" s="7">
        <v>382424</v>
      </c>
    </row>
    <row r="19" spans="1:4">
      <c r="A19" s="33" t="s">
        <v>96</v>
      </c>
      <c r="B19" s="18"/>
      <c r="C19" s="140">
        <v>-1756232</v>
      </c>
      <c r="D19" s="7">
        <v>42122</v>
      </c>
    </row>
    <row r="20" spans="1:4">
      <c r="A20" s="33" t="s">
        <v>97</v>
      </c>
      <c r="B20" s="18">
        <v>8</v>
      </c>
      <c r="C20" s="6">
        <v>5418028</v>
      </c>
      <c r="D20" s="7">
        <v>1476832</v>
      </c>
    </row>
    <row r="21" spans="1:4">
      <c r="A21" s="33" t="s">
        <v>98</v>
      </c>
      <c r="B21" s="18">
        <v>13</v>
      </c>
      <c r="C21" s="6">
        <v>9355521</v>
      </c>
      <c r="D21" s="137">
        <v>-7241793</v>
      </c>
    </row>
    <row r="22" spans="1:4">
      <c r="A22" s="33" t="s">
        <v>124</v>
      </c>
      <c r="B22" s="18">
        <v>29</v>
      </c>
      <c r="C22" s="6">
        <v>2586121</v>
      </c>
      <c r="D22" s="7">
        <v>3353789</v>
      </c>
    </row>
    <row r="23" spans="1:4">
      <c r="A23" s="33" t="s">
        <v>151</v>
      </c>
      <c r="B23" s="18">
        <v>10</v>
      </c>
      <c r="C23" s="140">
        <v>-52608072</v>
      </c>
      <c r="D23" s="118" t="s">
        <v>102</v>
      </c>
    </row>
    <row r="24" spans="1:4">
      <c r="A24" s="33" t="s">
        <v>120</v>
      </c>
      <c r="B24" s="18">
        <v>29</v>
      </c>
      <c r="C24" s="140">
        <v>-468664</v>
      </c>
      <c r="D24" s="137">
        <v>-585830</v>
      </c>
    </row>
    <row r="25" spans="1:4">
      <c r="A25" s="33" t="s">
        <v>115</v>
      </c>
      <c r="B25" s="18"/>
      <c r="C25" s="186" t="s">
        <v>102</v>
      </c>
      <c r="D25" s="137">
        <v>-9970</v>
      </c>
    </row>
    <row r="26" spans="1:4">
      <c r="A26" s="36"/>
      <c r="B26" s="21"/>
      <c r="C26" s="34"/>
      <c r="D26" s="34"/>
    </row>
    <row r="27" spans="1:4" ht="24">
      <c r="A27" s="106" t="s">
        <v>126</v>
      </c>
      <c r="B27" s="22"/>
      <c r="C27" s="180">
        <v>1577955750</v>
      </c>
      <c r="D27" s="181">
        <v>889189580</v>
      </c>
    </row>
    <row r="28" spans="1:4">
      <c r="A28" s="33"/>
      <c r="B28" s="18"/>
      <c r="C28" s="19"/>
      <c r="D28" s="19"/>
    </row>
    <row r="29" spans="1:4">
      <c r="A29" s="33" t="s">
        <v>146</v>
      </c>
      <c r="B29" s="18"/>
      <c r="C29" s="140">
        <v>-177908581</v>
      </c>
      <c r="D29" s="137">
        <v>-154298405</v>
      </c>
    </row>
    <row r="30" spans="1:4">
      <c r="A30" s="33" t="s">
        <v>121</v>
      </c>
      <c r="B30" s="18"/>
      <c r="C30" s="140">
        <v>-416415967</v>
      </c>
      <c r="D30" s="137">
        <v>-20965811</v>
      </c>
    </row>
    <row r="31" spans="1:4">
      <c r="A31" s="33" t="s">
        <v>147</v>
      </c>
      <c r="B31" s="18"/>
      <c r="C31" s="140">
        <v>-70795292</v>
      </c>
      <c r="D31" s="7">
        <v>7219618</v>
      </c>
    </row>
    <row r="32" spans="1:4">
      <c r="A32" s="33" t="s">
        <v>122</v>
      </c>
      <c r="B32" s="18"/>
      <c r="C32" s="140">
        <v>-4768141</v>
      </c>
      <c r="D32" s="137">
        <v>-7639807</v>
      </c>
    </row>
    <row r="33" spans="1:5">
      <c r="A33" s="33" t="s">
        <v>116</v>
      </c>
      <c r="B33" s="18"/>
      <c r="C33" s="6">
        <v>517258862</v>
      </c>
      <c r="D33" s="7">
        <v>614295593</v>
      </c>
    </row>
    <row r="34" spans="1:5">
      <c r="A34" s="33" t="s">
        <v>136</v>
      </c>
      <c r="B34" s="39"/>
      <c r="C34" s="6">
        <v>34471925</v>
      </c>
      <c r="D34" s="7">
        <v>47572716</v>
      </c>
    </row>
    <row r="35" spans="1:5">
      <c r="A35" s="33" t="s">
        <v>138</v>
      </c>
      <c r="B35" s="18">
        <v>31</v>
      </c>
      <c r="C35" s="6">
        <v>47328044</v>
      </c>
      <c r="D35" s="118" t="s">
        <v>102</v>
      </c>
    </row>
    <row r="36" spans="1:5">
      <c r="A36" s="33" t="s">
        <v>137</v>
      </c>
      <c r="B36" s="39"/>
      <c r="C36" s="140">
        <v>-8960181</v>
      </c>
      <c r="D36" s="137">
        <v>-2841912</v>
      </c>
    </row>
    <row r="37" spans="1:5">
      <c r="A37" s="33" t="s">
        <v>16</v>
      </c>
      <c r="B37" s="18">
        <v>13</v>
      </c>
      <c r="C37" s="140">
        <v>-91524556</v>
      </c>
      <c r="D37" s="137">
        <v>-77861272</v>
      </c>
    </row>
    <row r="38" spans="1:5">
      <c r="A38" s="33" t="s">
        <v>99</v>
      </c>
      <c r="B38" s="18">
        <v>13</v>
      </c>
      <c r="C38" s="140">
        <v>-5546642</v>
      </c>
      <c r="D38" s="137">
        <v>-3863826</v>
      </c>
    </row>
    <row r="39" spans="1:5">
      <c r="A39" s="33" t="s">
        <v>9</v>
      </c>
      <c r="B39" s="18">
        <v>15</v>
      </c>
      <c r="C39" s="140">
        <v>-10544799</v>
      </c>
      <c r="D39" s="137">
        <v>-13334069</v>
      </c>
    </row>
    <row r="40" spans="1:5">
      <c r="A40" s="84"/>
      <c r="B40" s="21"/>
      <c r="C40" s="82"/>
      <c r="D40" s="34"/>
    </row>
    <row r="41" spans="1:5">
      <c r="A41" s="106" t="s">
        <v>131</v>
      </c>
      <c r="B41" s="22"/>
      <c r="C41" s="180">
        <v>1390550422</v>
      </c>
      <c r="D41" s="181">
        <v>1277472405</v>
      </c>
    </row>
    <row r="42" spans="1:5">
      <c r="A42" s="132"/>
      <c r="B42" s="24"/>
      <c r="C42" s="14"/>
      <c r="D42" s="19"/>
    </row>
    <row r="43" spans="1:5">
      <c r="A43" s="132" t="s">
        <v>127</v>
      </c>
      <c r="B43" s="18"/>
      <c r="C43" s="14"/>
      <c r="D43" s="19"/>
    </row>
    <row r="44" spans="1:5">
      <c r="A44" s="33" t="s">
        <v>10</v>
      </c>
      <c r="B44" s="18">
        <v>10</v>
      </c>
      <c r="C44" s="140">
        <v>-424249600</v>
      </c>
      <c r="D44" s="137">
        <v>-1174625985</v>
      </c>
      <c r="E44" s="8"/>
    </row>
    <row r="45" spans="1:5">
      <c r="A45" s="33" t="s">
        <v>7</v>
      </c>
      <c r="B45" s="18">
        <v>11</v>
      </c>
      <c r="C45" s="140">
        <v>-82667366</v>
      </c>
      <c r="D45" s="137">
        <v>-142249946</v>
      </c>
    </row>
    <row r="46" spans="1:5">
      <c r="A46" s="33" t="s">
        <v>59</v>
      </c>
      <c r="B46" s="18"/>
      <c r="C46" s="6">
        <v>10166127</v>
      </c>
      <c r="D46" s="7">
        <v>6400638</v>
      </c>
    </row>
    <row r="47" spans="1:5">
      <c r="A47" s="33" t="s">
        <v>123</v>
      </c>
      <c r="B47" s="18"/>
      <c r="C47" s="6">
        <v>40925120</v>
      </c>
      <c r="D47" s="7">
        <v>458783568</v>
      </c>
    </row>
    <row r="48" spans="1:5">
      <c r="A48" s="33" t="s">
        <v>12</v>
      </c>
      <c r="B48" s="18"/>
      <c r="C48" s="6">
        <v>17856083</v>
      </c>
      <c r="D48" s="7">
        <v>9741673</v>
      </c>
    </row>
    <row r="49" spans="1:4">
      <c r="A49" s="33" t="s">
        <v>128</v>
      </c>
      <c r="B49" s="18">
        <v>29</v>
      </c>
      <c r="C49" s="6">
        <v>468664</v>
      </c>
      <c r="D49" s="7">
        <v>585830</v>
      </c>
    </row>
    <row r="50" spans="1:4">
      <c r="A50" s="36"/>
      <c r="B50" s="21"/>
      <c r="C50" s="34"/>
      <c r="D50" s="34"/>
    </row>
    <row r="51" spans="1:4">
      <c r="A51" s="106" t="s">
        <v>148</v>
      </c>
      <c r="B51" s="22"/>
      <c r="C51" s="187">
        <v>-437500972</v>
      </c>
      <c r="D51" s="190">
        <v>-841364222</v>
      </c>
    </row>
    <row r="52" spans="1:4">
      <c r="A52" s="33"/>
      <c r="B52" s="18"/>
      <c r="C52" s="19"/>
      <c r="D52" s="19"/>
    </row>
    <row r="53" spans="1:4">
      <c r="A53" s="132" t="s">
        <v>149</v>
      </c>
      <c r="B53" s="18"/>
      <c r="C53" s="19"/>
      <c r="D53" s="19"/>
    </row>
    <row r="54" spans="1:4">
      <c r="A54" s="33" t="s">
        <v>14</v>
      </c>
      <c r="B54" s="18"/>
      <c r="C54" s="6">
        <v>1434973825</v>
      </c>
      <c r="D54" s="7">
        <v>1544685051</v>
      </c>
    </row>
    <row r="55" spans="1:4">
      <c r="A55" s="33" t="s">
        <v>15</v>
      </c>
      <c r="B55" s="18"/>
      <c r="C55" s="140">
        <v>-1534757545</v>
      </c>
      <c r="D55" s="137">
        <v>-1415412543</v>
      </c>
    </row>
    <row r="56" spans="1:4">
      <c r="A56" s="33" t="s">
        <v>11</v>
      </c>
      <c r="B56" s="18"/>
      <c r="C56" s="140">
        <v>-50325312</v>
      </c>
      <c r="D56" s="137">
        <v>-50595579</v>
      </c>
    </row>
    <row r="57" spans="1:4">
      <c r="A57" s="33" t="s">
        <v>83</v>
      </c>
      <c r="B57" s="18">
        <v>17</v>
      </c>
      <c r="C57" s="140">
        <v>-400037400</v>
      </c>
      <c r="D57" s="137">
        <v>-175455000</v>
      </c>
    </row>
    <row r="58" spans="1:4">
      <c r="A58" s="37"/>
      <c r="B58" s="20"/>
      <c r="C58" s="82"/>
      <c r="D58" s="34"/>
    </row>
    <row r="59" spans="1:4" ht="20.25" customHeight="1">
      <c r="A59" s="200" t="s">
        <v>129</v>
      </c>
      <c r="B59" s="200"/>
      <c r="C59" s="187">
        <v>-550146432</v>
      </c>
      <c r="D59" s="190">
        <v>-96778071</v>
      </c>
    </row>
    <row r="60" spans="1:4" ht="8.25" customHeight="1">
      <c r="A60" s="33"/>
      <c r="B60" s="18"/>
      <c r="C60" s="19"/>
      <c r="D60" s="19"/>
    </row>
    <row r="61" spans="1:4">
      <c r="A61" s="132" t="s">
        <v>150</v>
      </c>
      <c r="B61" s="24"/>
      <c r="C61" s="6">
        <v>402903018</v>
      </c>
      <c r="D61" s="7">
        <v>339330112</v>
      </c>
    </row>
    <row r="62" spans="1:4" ht="8.25" customHeight="1">
      <c r="A62" s="36"/>
      <c r="B62" s="21"/>
      <c r="C62" s="82"/>
      <c r="D62" s="34"/>
    </row>
    <row r="63" spans="1:4">
      <c r="A63" s="106" t="s">
        <v>5</v>
      </c>
      <c r="B63" s="25"/>
      <c r="C63" s="180">
        <v>577458259</v>
      </c>
      <c r="D63" s="181">
        <v>238128147</v>
      </c>
    </row>
    <row r="64" spans="1:4">
      <c r="A64" s="133"/>
      <c r="B64" s="25"/>
      <c r="C64" s="30"/>
      <c r="D64" s="31"/>
    </row>
    <row r="65" spans="1:4" ht="12.6" thickBot="1">
      <c r="A65" s="38" t="s">
        <v>6</v>
      </c>
      <c r="B65" s="26">
        <v>4</v>
      </c>
      <c r="C65" s="55">
        <v>980361277</v>
      </c>
      <c r="D65" s="138">
        <v>577458259</v>
      </c>
    </row>
    <row r="66" spans="1:4" ht="12.6" thickTop="1">
      <c r="A66" s="131"/>
      <c r="B66" s="4"/>
      <c r="C66" s="5"/>
      <c r="D66" s="107"/>
    </row>
  </sheetData>
  <mergeCells count="1">
    <mergeCell ref="A59:B59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Varlıklar</vt:lpstr>
      <vt:lpstr>Kaynaklar</vt:lpstr>
      <vt:lpstr>Gelir Tablosu</vt:lpstr>
      <vt:lpstr>Kapsamlı Gelir Tablosu</vt:lpstr>
      <vt:lpstr>Özkaynak Değişim Tablosu</vt:lpstr>
      <vt:lpstr>Nakit Akış Tablosu</vt:lpstr>
      <vt:lpstr>Kaynaklar!OLE_LINK41</vt:lpstr>
      <vt:lpstr>'Gelir Tablosu'!Print_Area</vt:lpstr>
      <vt:lpstr>'Kapsamlı Gelir Tablosu'!Print_Area</vt:lpstr>
      <vt:lpstr>Kaynaklar!Print_Area</vt:lpstr>
      <vt:lpstr>'Nakit Akış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user</cp:lastModifiedBy>
  <cp:lastPrinted>2016-02-11T18:08:24Z</cp:lastPrinted>
  <dcterms:created xsi:type="dcterms:W3CDTF">2005-07-26T06:55:04Z</dcterms:created>
  <dcterms:modified xsi:type="dcterms:W3CDTF">2016-02-12T15:02:40Z</dcterms:modified>
</cp:coreProperties>
</file>