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yalinki\Desktop\database\"/>
    </mc:Choice>
  </mc:AlternateContent>
  <xr:revisionPtr revIDLastSave="0" documentId="8_{A34EFC26-F92E-4557-9519-DFA5D54C5A43}" xr6:coauthVersionLast="47" xr6:coauthVersionMax="47" xr10:uidLastSave="{00000000-0000-0000-0000-000000000000}"/>
  <bookViews>
    <workbookView xWindow="-110" yWindow="-110" windowWidth="19420" windowHeight="10420" tabRatio="859" xr2:uid="{00000000-000D-0000-FFFF-FFFF00000000}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'!$A$1:$D$37</definedName>
    <definedName name="_xlnm.Print_Area" localSheetId="3">'Kapsamlı Gelir Tablosu '!$A$1:$D$26</definedName>
    <definedName name="_xlnm.Print_Area" localSheetId="1">Kaynaklar!$A$1:$D$54</definedName>
    <definedName name="_xlnm.Print_Area" localSheetId="5">'Nakit Akım Tablosu'!$A$1:$D$68</definedName>
    <definedName name="_xlnm.Print_Area" localSheetId="4">'Özkaynak Değişim Tablosu'!$A$1:$M$20</definedName>
    <definedName name="_xlnm.Print_Area" localSheetId="0">Varlıklar!$A$1:$D$40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8" i="34" l="1"/>
  <c r="F56" i="34"/>
  <c r="E56" i="34"/>
  <c r="E54" i="34"/>
  <c r="F50" i="34"/>
  <c r="E49" i="34"/>
  <c r="E48" i="34"/>
  <c r="F46" i="34"/>
  <c r="E44" i="34"/>
  <c r="E40" i="34"/>
  <c r="F38" i="34"/>
  <c r="E38" i="34"/>
  <c r="E36" i="34"/>
  <c r="F32" i="34"/>
  <c r="E30" i="34"/>
  <c r="F28" i="34"/>
  <c r="F66" i="34"/>
  <c r="F59" i="34"/>
  <c r="F58" i="34"/>
  <c r="F57" i="34"/>
  <c r="F55" i="34"/>
  <c r="F52" i="34"/>
  <c r="F49" i="34"/>
  <c r="F48" i="34"/>
  <c r="F47" i="34"/>
  <c r="F45" i="34"/>
  <c r="F40" i="34"/>
  <c r="F39" i="34"/>
  <c r="F37" i="34"/>
  <c r="F36" i="34"/>
  <c r="F31" i="34"/>
  <c r="F30" i="34"/>
  <c r="F25" i="34"/>
  <c r="F27" i="34"/>
  <c r="E66" i="34"/>
  <c r="E59" i="34"/>
  <c r="E57" i="34"/>
  <c r="E55" i="34"/>
  <c r="E50" i="34"/>
  <c r="E47" i="34"/>
  <c r="E46" i="34"/>
  <c r="E45" i="34"/>
  <c r="E39" i="34"/>
  <c r="E37" i="34"/>
  <c r="E32" i="34"/>
  <c r="E31" i="34"/>
  <c r="E29" i="34"/>
  <c r="E28" i="34"/>
  <c r="E27" i="34"/>
  <c r="F42" i="34" l="1"/>
  <c r="F44" i="34"/>
  <c r="F54" i="34"/>
  <c r="F29" i="34"/>
  <c r="F9" i="35"/>
  <c r="F68" i="34" l="1"/>
  <c r="F61" i="34"/>
  <c r="F17" i="35"/>
  <c r="F23" i="35" l="1"/>
  <c r="F29" i="35" l="1"/>
  <c r="F35" i="35" l="1"/>
  <c r="F34" i="34" l="1"/>
  <c r="E25" i="38" l="1"/>
  <c r="F25" i="38" l="1"/>
  <c r="F21" i="37" l="1"/>
  <c r="E21" i="37" l="1"/>
  <c r="F24" i="36" l="1"/>
  <c r="F5" i="38" l="1"/>
  <c r="F39" i="38"/>
  <c r="F26" i="36" l="1"/>
  <c r="F5" i="36"/>
  <c r="E5" i="38"/>
  <c r="E39" i="38" l="1"/>
  <c r="F5" i="37" l="1"/>
  <c r="E5" i="37"/>
  <c r="E40" i="37" l="1"/>
  <c r="F40" i="37"/>
  <c r="E24" i="36" l="1"/>
  <c r="E9" i="35"/>
  <c r="E17" i="35" l="1"/>
  <c r="E29" i="35" l="1"/>
  <c r="E23" i="35"/>
  <c r="E5" i="36" l="1"/>
  <c r="E35" i="35"/>
  <c r="E26" i="36"/>
  <c r="E52" i="34" l="1"/>
  <c r="E42" i="34" l="1"/>
  <c r="E25" i="34" l="1"/>
  <c r="E34" i="34" l="1"/>
  <c r="E68" i="34" l="1"/>
  <c r="E61" i="34"/>
</calcChain>
</file>

<file path=xl/sharedStrings.xml><?xml version="1.0" encoding="utf-8"?>
<sst xmlns="http://schemas.openxmlformats.org/spreadsheetml/2006/main" count="276" uniqueCount="191">
  <si>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</si>
  <si>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</si>
  <si>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</si>
  <si>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</si>
  <si>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</si>
  <si>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</si>
  <si>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</si>
  <si>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</si>
  <si>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</si>
  <si>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</si>
  <si>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</si>
  <si>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</si>
  <si>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</si>
  <si>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</si>
  <si>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</si>
  <si>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</si>
  <si>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</si>
  <si>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</si>
  <si>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</si>
  <si>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</si>
  <si>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</si>
  <si>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</si>
  <si>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</si>
  <si>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</si>
  <si>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</si>
  <si>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</si>
  <si>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</si>
  <si>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</si>
  <si>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</si>
  <si>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</si>
  <si>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</si>
  <si>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</si>
  <si>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</si>
  <si>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</si>
  <si>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</si>
  <si>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</si>
  <si>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</si>
  <si>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</si>
  <si>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</si>
  <si>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</si>
  <si>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</si>
  <si>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</si>
  <si>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</si>
  <si>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</si>
  <si>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</si>
  <si>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</si>
  <si>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</si>
  <si>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</si>
  <si>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</si>
  <si>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</si>
  <si>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</si>
  <si>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</si>
  <si>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</si>
  <si>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</si>
  <si>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</si>
  <si>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</si>
  <si>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</si>
  <si>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</si>
  <si>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</si>
  <si>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</si>
  <si>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</si>
  <si>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</si>
  <si>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</si>
  <si>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</si>
  <si>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</si>
  <si>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</si>
  <si>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</si>
  <si>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</si>
  <si>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</si>
  <si>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</si>
  <si>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</si>
  <si>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</si>
  <si>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</si>
  <si>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</si>
  <si>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</si>
  <si>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</si>
  <si>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</si>
  <si>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</si>
  <si>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</si>
  <si>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</si>
  <si>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</si>
  <si>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</si>
  <si>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</si>
  <si>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</si>
  <si>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</si>
  <si>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</si>
  <si>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</si>
  <si>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</si>
  <si>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</si>
  <si>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</si>
  <si>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</si>
  <si>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</si>
  <si>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</si>
  <si>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</si>
  <si>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</si>
  <si>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</si>
  <si>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</si>
  <si>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</si>
  <si>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</si>
  <si>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</si>
  <si>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</si>
  <si>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</si>
  <si>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</si>
  <si>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</si>
  <si>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</si>
  <si>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</si>
  <si>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</si>
  <si>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</si>
  <si>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</si>
  <si>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</si>
  <si>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</si>
  <si>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</si>
  <si>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</si>
  <si>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</si>
  <si>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</si>
  <si>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</si>
  <si>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</si>
  <si>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</si>
  <si>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</si>
  <si>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</si>
  <si>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</si>
  <si>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</si>
  <si>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</si>
  <si>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</si>
  <si>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</si>
  <si>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</si>
  <si>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</si>
  <si>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</si>
  <si>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</si>
  <si>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</si>
  <si>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</si>
  <si>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</si>
  <si>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</si>
  <si>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</si>
  <si>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</si>
  <si>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</si>
  <si>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</si>
  <si>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</si>
  <si>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</si>
  <si>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</si>
  <si>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</si>
  <si>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</si>
  <si>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 xml:space="preserve">  - Kiralama işlemlerinden borçlar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</si>
  <si>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</si>
  <si>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</si>
  <si>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</si>
  <si>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</si>
  <si>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</si>
  <si>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</si>
  <si>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</si>
  <si>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>Diğer duran varlıklar</t>
  </si>
  <si>
    <t>Bağlı ortaklıkların kontrolünün elde edilmesine yönelik ödemelere ilişkin
   nakit çıkışları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</si>
  <si>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</si>
  <si>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</si>
  <si>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</si>
  <si>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</si>
  <si>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- Diğer Uzun Vadeli Borçlar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</si>
  <si>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</si>
  <si>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</si>
  <si>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</si>
  <si>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</si>
  <si>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</si>
  <si>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</si>
  <si>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</si>
  <si>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1 Ocak 2022 itibarıyla bakiyeler</t>
  </si>
  <si>
    <t xml:space="preserve">1 Ocak 2023 itibarıyla bakiyeler </t>
  </si>
  <si>
    <t>Sermaye 
düzeltmesi farkları</t>
  </si>
  <si>
    <t>Hisse senedi ihraç primleri</t>
  </si>
  <si>
    <t>Geçmiş dönem 
bağımsız denetimden 
geçmiş</t>
  </si>
  <si>
    <t>Kar payları</t>
  </si>
  <si>
    <t>Ford Otomotiv Sanayi A.Ş. 31 Aralık 2023 ve 31 Aralık 2022 tarihleri itibarıyla finansal durum tabloları</t>
  </si>
  <si>
    <t>Müşteri sözleşmelerinden doğan varlıklar</t>
  </si>
  <si>
    <t>Cari dönem 
bağımsız denetimden
geçmiş</t>
  </si>
  <si>
    <t>Ford Otomotiv Sanayi A.Ş. 31 Aralık 2023 ve 2022 tarihlerinde sona eren yıllara ait kar veya zarar tabloları</t>
  </si>
  <si>
    <t>Parasal kazanç/(kayıp)</t>
  </si>
  <si>
    <t>139,80 Kr</t>
  </si>
  <si>
    <t>79,02 Kr</t>
  </si>
  <si>
    <t>Ford Otomotiv Sanayi A.Ş. 31 Aralık 2023 ve 2022 tarihlerinde sona eren yıllara ait diğer kapsamlı gelir tabloları</t>
  </si>
  <si>
    <t>31 Aralık 2023 itibarıyla bakiyeler</t>
  </si>
  <si>
    <t>Ford Otomotiv Sanayi A.Ş. 1 Ocak - 31 Aralık 2023 ve 2022 hesap dönemlerine ait özkaynak değişim tabloları</t>
  </si>
  <si>
    <t>31 Aralık 2022 itibarıyla bakiyeler</t>
  </si>
  <si>
    <t>Ford Otomotiv Sanayi A.Ş. 1 Ocak - 31 Aralık 2023 ve 2022 hesap dönemlerine ait nakit akış tabloları</t>
  </si>
  <si>
    <t>Gerçekleşmemiş yabancı para çevrim farkları</t>
  </si>
  <si>
    <t>Nakit ve nakit benzerleri üzerindeki parasal (kayıp)</t>
  </si>
  <si>
    <t>Nakit ve nakit benzerlerindeki net (azalış) / artış</t>
  </si>
  <si>
    <t>11,12,13</t>
  </si>
  <si>
    <t>(Tutarlar, aksi belirtilmedikçe, bin Türk Lirası (“TL”) olarak Türk Lirasının 31 Aralık 2023 tarihindeki alım gücü ile ifade edilmiştir.)</t>
  </si>
  <si>
    <t>1 Ocak - 
31 Aralık 2023</t>
  </si>
  <si>
    <t>1 Ocak - 
31 Aralık 2022</t>
  </si>
  <si>
    <t>Parasal (kazanç) / kayıp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</si>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</sst>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$&quot;\ #,##0_);\(&quot;$&quot;\ #,##0\)"/>
    <numFmt numFmtId="171" formatCode="&quot;$&quot;\ #,##0_);[Red]\(&quot;$&quot;\ #,##0\)"/>
    <numFmt numFmtId="172" formatCode="&quot;$&quot;\ #,##0.00_);\(&quot;$&quot;\ #,##0.00\)"/>
    <numFmt numFmtId="173" formatCode="&quot;$&quot;\ #,##0.00_);[Red]\(&quot;$&quot;\ #,##0.00\)"/>
    <numFmt numFmtId="174" formatCode="_(&quot;$&quot;\ * #,##0_);_(&quot;$&quot;\ * \(#,##0\);_(&quot;$&quot;\ * &quot;-&quot;_);_(@_)"/>
    <numFmt numFmtId="175" formatCode="&quot;$&quot;#,##0.00;[Red]\-&quot;$&quot;#,##0.00"/>
    <numFmt numFmtId="176" formatCode="_-&quot;$&quot;* #,##0_-;\-&quot;$&quot;* #,##0_-;_-&quot;$&quot;* &quot;-&quot;_-;_-@_-"/>
    <numFmt numFmtId="177" formatCode="&quot;$&quot;#,##0.00;[Red]&quot;$&quot;#,##0.00"/>
    <numFmt numFmtId="178" formatCode="#,##0.0_);\(#,##0.0\)"/>
    <numFmt numFmtId="179" formatCode="_ * #,##0_)\ _T_L_ ;_ * \(#,##0\)\ _T_L_ ;_ * &quot;-&quot;_)\ _T_L_ ;_ @_ "/>
    <numFmt numFmtId="180" formatCode="########.00"/>
    <numFmt numFmtId="181" formatCode="#,##0\ &quot;F&quot;;[Red]\-#,##0\ &quot;F&quot;"/>
    <numFmt numFmtId="182" formatCode="#,##0.00\ &quot;F&quot;;[Red]\-#,##0.00\ &quot;F&quot;"/>
    <numFmt numFmtId="183" formatCode="[$-41F]d\ mmmm\ yyyy;@"/>
    <numFmt numFmtId="184" formatCode="_-* #,##0\ _₺_-;\-* #,##0\ _₺_-;_-* &quot;-&quot;??\ _₺_-;_-@_-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name val="Arial"/>
      <family val="2"/>
      <charset val="162"/>
    </font>
    <font>
      <i/>
      <sz val="8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76" fontId="6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78" fontId="11" fillId="5" borderId="1">
      <alignment horizontal="left" vertical="center"/>
    </xf>
    <xf numFmtId="0" fontId="12" fillId="0" borderId="0"/>
    <xf numFmtId="167" fontId="5" fillId="0" borderId="0" applyFill="0" applyBorder="0" applyAlignment="0"/>
    <xf numFmtId="168" fontId="5" fillId="0" borderId="0" applyFill="0" applyBorder="0" applyAlignment="0"/>
    <xf numFmtId="169" fontId="5" fillId="0" borderId="0" applyFill="0" applyBorder="0" applyAlignment="0"/>
    <xf numFmtId="170" fontId="5" fillId="0" borderId="0" applyFill="0" applyBorder="0" applyAlignment="0"/>
    <xf numFmtId="171" fontId="5" fillId="0" borderId="0" applyFill="0" applyBorder="0" applyAlignment="0"/>
    <xf numFmtId="167" fontId="5" fillId="0" borderId="0" applyFill="0" applyBorder="0" applyAlignment="0"/>
    <xf numFmtId="172" fontId="5" fillId="0" borderId="0" applyFill="0" applyBorder="0" applyAlignment="0"/>
    <xf numFmtId="168" fontId="5" fillId="0" borderId="0" applyFill="0" applyBorder="0" applyAlignment="0"/>
    <xf numFmtId="0" fontId="14" fillId="0" borderId="2">
      <alignment horizontal="center"/>
    </xf>
    <xf numFmtId="179" fontId="15" fillId="0" borderId="0"/>
    <xf numFmtId="179" fontId="15" fillId="0" borderId="0"/>
    <xf numFmtId="179" fontId="15" fillId="0" borderId="0"/>
    <xf numFmtId="179" fontId="15" fillId="0" borderId="0"/>
    <xf numFmtId="179" fontId="15" fillId="0" borderId="0"/>
    <xf numFmtId="179" fontId="15" fillId="0" borderId="0"/>
    <xf numFmtId="179" fontId="15" fillId="0" borderId="0"/>
    <xf numFmtId="179" fontId="15" fillId="0" borderId="0"/>
    <xf numFmtId="167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7" fillId="0" borderId="0"/>
    <xf numFmtId="168" fontId="5" fillId="0" borderId="0" applyFont="0" applyFill="0" applyBorder="0" applyAlignment="0" applyProtection="0"/>
    <xf numFmtId="180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5" fillId="0" borderId="0" applyFill="0" applyBorder="0" applyAlignment="0"/>
    <xf numFmtId="168" fontId="5" fillId="0" borderId="0" applyFill="0" applyBorder="0" applyAlignment="0"/>
    <xf numFmtId="167" fontId="5" fillId="0" borderId="0" applyFill="0" applyBorder="0" applyAlignment="0"/>
    <xf numFmtId="172" fontId="5" fillId="0" borderId="0" applyFill="0" applyBorder="0" applyAlignment="0"/>
    <xf numFmtId="168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67" fontId="5" fillId="0" borderId="0" applyFill="0" applyBorder="0" applyAlignment="0"/>
    <xf numFmtId="168" fontId="5" fillId="0" borderId="0" applyFill="0" applyBorder="0" applyAlignment="0"/>
    <xf numFmtId="167" fontId="5" fillId="0" borderId="0" applyFill="0" applyBorder="0" applyAlignment="0"/>
    <xf numFmtId="172" fontId="5" fillId="0" borderId="0" applyFill="0" applyBorder="0" applyAlignment="0"/>
    <xf numFmtId="168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1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77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7" fillId="0" borderId="0"/>
    <xf numFmtId="171" fontId="5" fillId="0" borderId="0" applyFont="0" applyFill="0" applyBorder="0" applyAlignment="0" applyProtection="0"/>
    <xf numFmtId="169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67" fontId="5" fillId="0" borderId="0" applyFill="0" applyBorder="0" applyAlignment="0"/>
    <xf numFmtId="168" fontId="5" fillId="0" borderId="0" applyFill="0" applyBorder="0" applyAlignment="0"/>
    <xf numFmtId="167" fontId="5" fillId="0" borderId="0" applyFill="0" applyBorder="0" applyAlignment="0"/>
    <xf numFmtId="172" fontId="5" fillId="0" borderId="0" applyFill="0" applyBorder="0" applyAlignment="0"/>
    <xf numFmtId="168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2" fontId="18" fillId="0" borderId="0">
      <alignment horizontal="center"/>
    </xf>
    <xf numFmtId="49" fontId="17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0" fontId="36" fillId="0" borderId="0"/>
    <xf numFmtId="166" fontId="36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06">
    <xf numFmtId="0" fontId="0" fillId="0" borderId="0" xfId="0" applyAlignment="1"/>
    <xf numFmtId="184" fontId="48" fillId="0" borderId="0" xfId="124" applyNumberFormat="1" applyFont="1" applyFill="1" applyAlignment="1">
      <alignment vertical="center"/>
    </xf>
    <xf numFmtId="184" fontId="48" fillId="0" borderId="0" xfId="124" applyNumberFormat="1" applyFont="1" applyFill="1" applyBorder="1" applyAlignment="1">
      <alignment vertical="center"/>
    </xf>
    <xf numFmtId="184" fontId="48" fillId="0" borderId="0" xfId="126" applyNumberFormat="1" applyFont="1" applyFill="1" applyBorder="1" applyAlignment="1">
      <alignment horizontal="center" vertical="center"/>
    </xf>
    <xf numFmtId="184" fontId="48" fillId="0" borderId="0" xfId="126" applyNumberFormat="1" applyFont="1" applyFill="1" applyAlignment="1">
      <alignment horizontal="center" vertical="center"/>
    </xf>
    <xf numFmtId="164" fontId="20" fillId="0" borderId="0" xfId="126" applyFont="1" applyFill="1" applyAlignment="1">
      <alignment horizontal="right" vertical="center"/>
    </xf>
    <xf numFmtId="184" fontId="48" fillId="0" borderId="0" xfId="126" applyNumberFormat="1" applyFont="1" applyFill="1" applyAlignment="1">
      <alignment horizontal="center"/>
    </xf>
    <xf numFmtId="184" fontId="51" fillId="0" borderId="0" xfId="126" applyNumberFormat="1" applyFont="1" applyFill="1" applyAlignment="1"/>
    <xf numFmtId="184" fontId="51" fillId="0" borderId="0" xfId="126" applyNumberFormat="1" applyFont="1" applyFill="1"/>
    <xf numFmtId="184" fontId="48" fillId="0" borderId="0" xfId="126" applyNumberFormat="1" applyFont="1" applyFill="1" applyAlignment="1"/>
    <xf numFmtId="0" fontId="38" fillId="0" borderId="0" xfId="70" applyFont="1"/>
    <xf numFmtId="0" fontId="38" fillId="0" borderId="0" xfId="70" applyFont="1" applyAlignment="1">
      <alignment horizontal="center"/>
    </xf>
    <xf numFmtId="0" fontId="39" fillId="0" borderId="0" xfId="70" applyFont="1"/>
    <xf numFmtId="0" fontId="30" fillId="0" borderId="11" xfId="0" applyFont="1" applyBorder="1" applyAlignment="1">
      <alignment horizontal="left" wrapText="1"/>
    </xf>
    <xf numFmtId="0" fontId="38" fillId="0" borderId="0" xfId="121" applyFont="1" applyAlignment="1">
      <alignment horizontal="left" wrapText="1"/>
    </xf>
    <xf numFmtId="0" fontId="30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right" vertical="center" wrapText="1"/>
    </xf>
    <xf numFmtId="0" fontId="55" fillId="0" borderId="0" xfId="0" applyFont="1" applyAlignment="1">
      <alignment horizontal="justify" vertical="center"/>
    </xf>
    <xf numFmtId="3" fontId="55" fillId="0" borderId="0" xfId="0" applyNumberFormat="1" applyFont="1" applyAlignment="1">
      <alignment horizontal="center" vertical="center"/>
    </xf>
    <xf numFmtId="41" fontId="30" fillId="0" borderId="0" xfId="0" applyNumberFormat="1" applyFont="1" applyAlignment="1">
      <alignment vertical="center"/>
    </xf>
    <xf numFmtId="41" fontId="30" fillId="0" borderId="0" xfId="0" applyNumberFormat="1" applyFont="1" applyAlignment="1">
      <alignment horizontal="right" vertical="center" wrapText="1"/>
    </xf>
    <xf numFmtId="3" fontId="0" fillId="0" borderId="0" xfId="0" applyNumberFormat="1" applyAlignment="1"/>
    <xf numFmtId="0" fontId="20" fillId="0" borderId="0" xfId="0" applyFont="1" applyAlignment="1">
      <alignment horizontal="left" vertical="center" wrapText="1" indent="1"/>
    </xf>
    <xf numFmtId="0" fontId="30" fillId="0" borderId="0" xfId="0" applyFont="1" applyAlignment="1">
      <alignment horizontal="right" vertical="center" wrapText="1"/>
    </xf>
    <xf numFmtId="41" fontId="20" fillId="0" borderId="0" xfId="0" applyNumberFormat="1" applyFont="1" applyAlignment="1">
      <alignment vertical="center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0" fillId="0" borderId="0" xfId="0" applyFont="1" applyAlignment="1">
      <alignment horizontal="right" wrapText="1"/>
    </xf>
    <xf numFmtId="0" fontId="20" fillId="0" borderId="0" xfId="0" applyFont="1" applyAlignment="1">
      <alignment horizontal="left" wrapText="1" indent="1"/>
    </xf>
    <xf numFmtId="41" fontId="20" fillId="0" borderId="0" xfId="0" applyNumberFormat="1" applyFont="1" applyAlignment="1">
      <alignment horizontal="right" wrapText="1"/>
    </xf>
    <xf numFmtId="0" fontId="20" fillId="0" borderId="11" xfId="0" applyFont="1" applyBorder="1" applyAlignment="1">
      <alignment horizontal="left" vertical="center" wrapText="1" indent="1"/>
    </xf>
    <xf numFmtId="0" fontId="20" fillId="0" borderId="11" xfId="0" applyFont="1" applyBorder="1" applyAlignment="1">
      <alignment horizontal="right" vertical="center" wrapText="1"/>
    </xf>
    <xf numFmtId="3" fontId="20" fillId="0" borderId="11" xfId="0" applyNumberFormat="1" applyFont="1" applyBorder="1" applyAlignment="1">
      <alignment horizontal="right" vertical="center" wrapText="1"/>
    </xf>
    <xf numFmtId="0" fontId="30" fillId="0" borderId="12" xfId="0" applyFont="1" applyBorder="1" applyAlignment="1">
      <alignment horizontal="left" vertical="center" wrapText="1" indent="1"/>
    </xf>
    <xf numFmtId="0" fontId="30" fillId="0" borderId="12" xfId="0" applyFont="1" applyBorder="1" applyAlignment="1">
      <alignment horizontal="right" vertical="center" wrapText="1"/>
    </xf>
    <xf numFmtId="41" fontId="30" fillId="0" borderId="12" xfId="0" applyNumberFormat="1" applyFont="1" applyBorder="1" applyAlignment="1">
      <alignment vertical="center"/>
    </xf>
    <xf numFmtId="41" fontId="30" fillId="0" borderId="12" xfId="0" applyNumberFormat="1" applyFont="1" applyBorder="1" applyAlignment="1">
      <alignment horizontal="right" vertical="center" wrapText="1"/>
    </xf>
    <xf numFmtId="3" fontId="20" fillId="0" borderId="0" xfId="0" applyNumberFormat="1" applyFont="1" applyAlignment="1">
      <alignment horizontal="right" vertical="center" wrapText="1"/>
    </xf>
    <xf numFmtId="0" fontId="20" fillId="0" borderId="11" xfId="0" applyFont="1" applyBorder="1" applyAlignment="1">
      <alignment vertical="center" wrapText="1"/>
    </xf>
    <xf numFmtId="3" fontId="30" fillId="0" borderId="11" xfId="0" applyNumberFormat="1" applyFont="1" applyBorder="1" applyAlignment="1">
      <alignment horizontal="right" vertical="center" wrapText="1"/>
    </xf>
    <xf numFmtId="41" fontId="20" fillId="0" borderId="0" xfId="0" applyNumberFormat="1" applyFont="1" applyAlignment="1"/>
    <xf numFmtId="0" fontId="44" fillId="0" borderId="0" xfId="0" applyFont="1" applyAlignment="1">
      <alignment vertical="center"/>
    </xf>
    <xf numFmtId="0" fontId="30" fillId="0" borderId="11" xfId="0" applyFont="1" applyBorder="1" applyAlignment="1">
      <alignment horizontal="right" vertical="center" wrapText="1"/>
    </xf>
    <xf numFmtId="0" fontId="38" fillId="0" borderId="0" xfId="70" applyFont="1" applyAlignment="1">
      <alignment horizontal="left"/>
    </xf>
    <xf numFmtId="0" fontId="38" fillId="0" borderId="0" xfId="121" applyFont="1" applyAlignment="1">
      <alignment horizontal="center"/>
    </xf>
    <xf numFmtId="0" fontId="39" fillId="0" borderId="0" xfId="121" applyFont="1" applyAlignment="1">
      <alignment horizontal="right" wrapText="1"/>
    </xf>
    <xf numFmtId="0" fontId="20" fillId="0" borderId="0" xfId="121" applyFont="1" applyAlignment="1">
      <alignment horizontal="right" wrapText="1"/>
    </xf>
    <xf numFmtId="0" fontId="55" fillId="0" borderId="0" xfId="0" applyFont="1" applyAlignment="1"/>
    <xf numFmtId="0" fontId="20" fillId="0" borderId="0" xfId="70" applyFont="1"/>
    <xf numFmtId="0" fontId="39" fillId="0" borderId="0" xfId="70" applyFont="1" applyAlignment="1">
      <alignment horizontal="center"/>
    </xf>
    <xf numFmtId="0" fontId="30" fillId="0" borderId="0" xfId="0" applyFont="1" applyAlignment="1"/>
    <xf numFmtId="0" fontId="39" fillId="0" borderId="12" xfId="70" applyFont="1" applyBorder="1" applyAlignment="1">
      <alignment wrapText="1"/>
    </xf>
    <xf numFmtId="0" fontId="39" fillId="0" borderId="0" xfId="70" applyFont="1" applyAlignment="1">
      <alignment horizontal="center" wrapText="1"/>
    </xf>
    <xf numFmtId="0" fontId="39" fillId="0" borderId="11" xfId="70" applyFont="1" applyBorder="1" applyAlignment="1">
      <alignment horizontal="right" wrapText="1"/>
    </xf>
    <xf numFmtId="0" fontId="39" fillId="0" borderId="0" xfId="70" applyFont="1" applyAlignment="1">
      <alignment horizontal="right" wrapText="1"/>
    </xf>
    <xf numFmtId="0" fontId="30" fillId="0" borderId="12" xfId="0" applyFont="1" applyBorder="1" applyAlignment="1">
      <alignment wrapText="1"/>
    </xf>
    <xf numFmtId="3" fontId="30" fillId="0" borderId="12" xfId="0" applyNumberFormat="1" applyFont="1" applyBorder="1" applyAlignment="1">
      <alignment horizontal="right" wrapText="1"/>
    </xf>
    <xf numFmtId="41" fontId="30" fillId="0" borderId="12" xfId="0" applyNumberFormat="1" applyFont="1" applyBorder="1" applyAlignment="1">
      <alignment horizontal="right" wrapText="1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20" fillId="0" borderId="0" xfId="0" applyFont="1" applyAlignment="1">
      <alignment vertical="center" wrapText="1"/>
    </xf>
    <xf numFmtId="0" fontId="58" fillId="0" borderId="0" xfId="0" applyFont="1" applyAlignment="1">
      <alignment vertical="center"/>
    </xf>
    <xf numFmtId="41" fontId="20" fillId="0" borderId="0" xfId="0" applyNumberFormat="1" applyFont="1" applyAlignment="1">
      <alignment horizontal="right"/>
    </xf>
    <xf numFmtId="3" fontId="58" fillId="0" borderId="0" xfId="0" applyNumberFormat="1" applyFont="1" applyAlignment="1">
      <alignment vertical="center"/>
    </xf>
    <xf numFmtId="41" fontId="20" fillId="0" borderId="11" xfId="0" applyNumberFormat="1" applyFont="1" applyBorder="1" applyAlignment="1">
      <alignment horizontal="right"/>
    </xf>
    <xf numFmtId="41" fontId="58" fillId="0" borderId="0" xfId="0" applyNumberFormat="1" applyFont="1" applyAlignment="1">
      <alignment vertical="center"/>
    </xf>
    <xf numFmtId="164" fontId="30" fillId="0" borderId="12" xfId="124" applyFont="1" applyFill="1" applyBorder="1" applyAlignment="1">
      <alignment horizontal="right" wrapText="1"/>
    </xf>
    <xf numFmtId="184" fontId="30" fillId="0" borderId="12" xfId="124" applyNumberFormat="1" applyFont="1" applyFill="1" applyBorder="1" applyAlignment="1">
      <alignment horizontal="right" wrapText="1"/>
    </xf>
    <xf numFmtId="0" fontId="30" fillId="0" borderId="0" xfId="0" applyFont="1" applyAlignment="1">
      <alignment vertical="center" wrapText="1"/>
    </xf>
    <xf numFmtId="3" fontId="30" fillId="0" borderId="0" xfId="0" applyNumberFormat="1" applyFont="1" applyAlignment="1">
      <alignment horizontal="right" vertical="center" wrapText="1"/>
    </xf>
    <xf numFmtId="0" fontId="30" fillId="0" borderId="11" xfId="0" applyFont="1" applyBorder="1" applyAlignment="1">
      <alignment wrapText="1"/>
    </xf>
    <xf numFmtId="3" fontId="30" fillId="0" borderId="11" xfId="0" applyNumberFormat="1" applyFont="1" applyBorder="1" applyAlignment="1">
      <alignment horizontal="right" wrapText="1"/>
    </xf>
    <xf numFmtId="0" fontId="30" fillId="0" borderId="0" xfId="0" applyFont="1" applyAlignment="1">
      <alignment wrapText="1"/>
    </xf>
    <xf numFmtId="3" fontId="30" fillId="0" borderId="0" xfId="0" applyNumberFormat="1" applyFont="1" applyAlignment="1">
      <alignment horizontal="right" wrapText="1"/>
    </xf>
    <xf numFmtId="41" fontId="30" fillId="0" borderId="0" xfId="0" applyNumberFormat="1" applyFont="1" applyAlignment="1">
      <alignment horizontal="right" wrapText="1"/>
    </xf>
    <xf numFmtId="0" fontId="30" fillId="0" borderId="12" xfId="0" applyFont="1" applyBorder="1" applyAlignment="1">
      <alignment vertical="center" wrapText="1"/>
    </xf>
    <xf numFmtId="3" fontId="30" fillId="0" borderId="12" xfId="0" applyNumberFormat="1" applyFont="1" applyBorder="1" applyAlignment="1">
      <alignment horizontal="right" vertical="center" wrapText="1"/>
    </xf>
    <xf numFmtId="0" fontId="38" fillId="0" borderId="0" xfId="70" applyFont="1" applyAlignment="1">
      <alignment vertical="center"/>
    </xf>
    <xf numFmtId="0" fontId="39" fillId="0" borderId="0" xfId="121" applyFont="1"/>
    <xf numFmtId="0" fontId="38" fillId="0" borderId="0" xfId="121" applyFont="1"/>
    <xf numFmtId="3" fontId="38" fillId="0" borderId="0" xfId="70" applyNumberFormat="1" applyFont="1"/>
    <xf numFmtId="3" fontId="20" fillId="0" borderId="0" xfId="0" applyNumberFormat="1" applyFont="1" applyAlignment="1">
      <alignment horizontal="right" vertical="center"/>
    </xf>
    <xf numFmtId="3" fontId="30" fillId="0" borderId="0" xfId="0" applyNumberFormat="1" applyFont="1" applyAlignment="1"/>
    <xf numFmtId="3" fontId="20" fillId="0" borderId="0" xfId="0" applyNumberFormat="1" applyFont="1" applyAlignment="1"/>
    <xf numFmtId="0" fontId="38" fillId="0" borderId="0" xfId="127" applyFont="1"/>
    <xf numFmtId="0" fontId="30" fillId="0" borderId="10" xfId="0" applyFont="1" applyBorder="1" applyAlignment="1">
      <alignment horizontal="left" wrapText="1"/>
    </xf>
    <xf numFmtId="0" fontId="30" fillId="0" borderId="10" xfId="0" applyFont="1" applyBorder="1" applyAlignment="1">
      <alignment horizontal="center" wrapText="1"/>
    </xf>
    <xf numFmtId="0" fontId="39" fillId="0" borderId="10" xfId="128" applyFont="1" applyBorder="1" applyAlignment="1">
      <alignment horizontal="right" wrapText="1"/>
    </xf>
    <xf numFmtId="0" fontId="53" fillId="0" borderId="0" xfId="0" applyFont="1" applyAlignment="1">
      <alignment horizontal="left" vertical="center"/>
    </xf>
    <xf numFmtId="0" fontId="30" fillId="0" borderId="11" xfId="0" applyFont="1" applyBorder="1" applyAlignment="1">
      <alignment horizontal="center" wrapText="1"/>
    </xf>
    <xf numFmtId="0" fontId="30" fillId="0" borderId="0" xfId="0" applyFont="1" applyAlignment="1">
      <alignment horizontal="justify" vertical="center" wrapText="1"/>
    </xf>
    <xf numFmtId="0" fontId="30" fillId="0" borderId="0" xfId="0" applyFont="1" applyAlignment="1">
      <alignment horizontal="right" wrapText="1"/>
    </xf>
    <xf numFmtId="0" fontId="53" fillId="0" borderId="0" xfId="0" applyFont="1" applyAlignment="1">
      <alignment vertical="center"/>
    </xf>
    <xf numFmtId="0" fontId="30" fillId="0" borderId="11" xfId="0" applyFont="1" applyBorder="1" applyAlignment="1">
      <alignment vertical="center" wrapText="1"/>
    </xf>
    <xf numFmtId="41" fontId="30" fillId="0" borderId="11" xfId="0" applyNumberFormat="1" applyFont="1" applyBorder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20" fillId="0" borderId="11" xfId="0" applyFont="1" applyBorder="1" applyAlignment="1">
      <alignment horizontal="center" vertical="center" wrapText="1"/>
    </xf>
    <xf numFmtId="41" fontId="20" fillId="0" borderId="11" xfId="0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38" fillId="0" borderId="0" xfId="127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3" fontId="20" fillId="0" borderId="0" xfId="0" applyNumberFormat="1" applyFont="1" applyAlignment="1">
      <alignment vertical="center"/>
    </xf>
    <xf numFmtId="41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0" fillId="0" borderId="0" xfId="127" applyFont="1"/>
    <xf numFmtId="0" fontId="20" fillId="0" borderId="11" xfId="0" applyFont="1" applyBorder="1" applyAlignment="1">
      <alignment vertical="top" wrapText="1"/>
    </xf>
    <xf numFmtId="41" fontId="30" fillId="0" borderId="11" xfId="0" applyNumberFormat="1" applyFont="1" applyBorder="1" applyAlignment="1">
      <alignment horizontal="center" vertical="center"/>
    </xf>
    <xf numFmtId="0" fontId="30" fillId="0" borderId="8" xfId="0" applyFont="1" applyBorder="1" applyAlignment="1">
      <alignment vertical="center" wrapText="1"/>
    </xf>
    <xf numFmtId="0" fontId="30" fillId="0" borderId="8" xfId="0" applyFont="1" applyBorder="1" applyAlignment="1">
      <alignment horizontal="right" vertical="center" wrapText="1"/>
    </xf>
    <xf numFmtId="41" fontId="30" fillId="0" borderId="8" xfId="0" applyNumberFormat="1" applyFont="1" applyBorder="1" applyAlignment="1">
      <alignment vertical="center"/>
    </xf>
    <xf numFmtId="0" fontId="41" fillId="0" borderId="0" xfId="127" applyFont="1" applyAlignment="1">
      <alignment horizontal="left" vertical="center" wrapText="1"/>
    </xf>
    <xf numFmtId="0" fontId="42" fillId="0" borderId="0" xfId="127" applyFont="1" applyAlignment="1">
      <alignment horizontal="right" vertical="center" wrapText="1"/>
    </xf>
    <xf numFmtId="0" fontId="41" fillId="0" borderId="0" xfId="127" applyFont="1" applyAlignment="1">
      <alignment horizontal="left" vertical="top" wrapText="1" indent="1"/>
    </xf>
    <xf numFmtId="0" fontId="42" fillId="0" borderId="0" xfId="127" applyFont="1" applyAlignment="1">
      <alignment horizontal="center" wrapText="1"/>
    </xf>
    <xf numFmtId="0" fontId="39" fillId="0" borderId="10" xfId="127" applyFont="1" applyBorder="1" applyAlignment="1">
      <alignment horizontal="left" wrapText="1"/>
    </xf>
    <xf numFmtId="0" fontId="39" fillId="0" borderId="10" xfId="127" applyFont="1" applyBorder="1" applyAlignment="1">
      <alignment horizontal="right" wrapText="1"/>
    </xf>
    <xf numFmtId="184" fontId="50" fillId="0" borderId="0" xfId="126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9" fillId="0" borderId="11" xfId="127" applyFont="1" applyBorder="1" applyAlignment="1">
      <alignment horizontal="right" wrapText="1"/>
    </xf>
    <xf numFmtId="0" fontId="39" fillId="0" borderId="0" xfId="127" applyFont="1" applyAlignment="1">
      <alignment vertical="center" wrapText="1"/>
    </xf>
    <xf numFmtId="0" fontId="39" fillId="0" borderId="0" xfId="127" applyFont="1" applyAlignment="1">
      <alignment horizontal="right" vertical="center" wrapText="1"/>
    </xf>
    <xf numFmtId="0" fontId="38" fillId="0" borderId="0" xfId="127" applyFont="1" applyAlignment="1">
      <alignment horizontal="right" vertical="center" wrapText="1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41" fontId="30" fillId="0" borderId="0" xfId="0" applyNumberFormat="1" applyFont="1" applyAlignment="1"/>
    <xf numFmtId="0" fontId="30" fillId="0" borderId="12" xfId="0" applyFont="1" applyBorder="1" applyAlignment="1">
      <alignment horizontal="center" vertical="center" wrapText="1"/>
    </xf>
    <xf numFmtId="3" fontId="30" fillId="0" borderId="12" xfId="0" applyNumberFormat="1" applyFont="1" applyBorder="1" applyAlignment="1"/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184" fontId="49" fillId="0" borderId="0" xfId="126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52" fillId="0" borderId="0" xfId="0" applyFont="1" applyAlignment="1">
      <alignment horizontal="left" vertical="center"/>
    </xf>
    <xf numFmtId="0" fontId="38" fillId="0" borderId="0" xfId="127" applyFont="1" applyAlignment="1">
      <alignment vertical="center"/>
    </xf>
    <xf numFmtId="0" fontId="30" fillId="0" borderId="0" xfId="0" applyFont="1" applyAlignment="1">
      <alignment horizontal="center" vertical="center" wrapText="1"/>
    </xf>
    <xf numFmtId="0" fontId="38" fillId="0" borderId="12" xfId="127" applyFont="1" applyBorder="1" applyAlignment="1">
      <alignment horizontal="center"/>
    </xf>
    <xf numFmtId="0" fontId="30" fillId="0" borderId="13" xfId="0" applyFont="1" applyBorder="1" applyAlignment="1">
      <alignment vertical="center" wrapText="1"/>
    </xf>
    <xf numFmtId="0" fontId="39" fillId="0" borderId="9" xfId="127" applyFont="1" applyBorder="1" applyAlignment="1">
      <alignment vertical="center"/>
    </xf>
    <xf numFmtId="4" fontId="30" fillId="0" borderId="9" xfId="0" applyNumberFormat="1" applyFont="1" applyBorder="1" applyAlignment="1">
      <alignment horizontal="right" vertic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0" fontId="38" fillId="0" borderId="0" xfId="130" applyFont="1"/>
    <xf numFmtId="0" fontId="20" fillId="0" borderId="0" xfId="0" applyFont="1" applyAlignment="1"/>
    <xf numFmtId="0" fontId="40" fillId="0" borderId="0" xfId="129" applyFont="1" applyAlignment="1">
      <alignment horizontal="center" vertical="center" wrapText="1"/>
    </xf>
    <xf numFmtId="0" fontId="39" fillId="0" borderId="0" xfId="129" applyFont="1" applyAlignment="1">
      <alignment horizontal="right" wrapText="1"/>
    </xf>
    <xf numFmtId="0" fontId="39" fillId="0" borderId="11" xfId="129" applyFont="1" applyBorder="1" applyAlignment="1">
      <alignment horizontal="right" vertical="center" wrapText="1"/>
    </xf>
    <xf numFmtId="183" fontId="39" fillId="0" borderId="11" xfId="129" applyNumberFormat="1" applyFont="1" applyBorder="1" applyAlignment="1">
      <alignment horizontal="right" vertical="center" wrapText="1"/>
    </xf>
    <xf numFmtId="0" fontId="56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20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30" fillId="0" borderId="12" xfId="0" applyFont="1" applyBorder="1" applyAlignment="1">
      <alignment vertical="center"/>
    </xf>
    <xf numFmtId="0" fontId="20" fillId="0" borderId="12" xfId="0" applyFont="1" applyBorder="1" applyAlignment="1">
      <alignment horizontal="right" vertical="center"/>
    </xf>
    <xf numFmtId="3" fontId="30" fillId="0" borderId="12" xfId="0" applyNumberFormat="1" applyFont="1" applyBorder="1" applyAlignment="1">
      <alignment horizontal="right" vertical="center"/>
    </xf>
    <xf numFmtId="3" fontId="38" fillId="0" borderId="0" xfId="130" applyNumberFormat="1" applyFont="1"/>
    <xf numFmtId="0" fontId="20" fillId="0" borderId="0" xfId="0" applyFont="1" applyAlignment="1">
      <alignment vertical="center"/>
    </xf>
    <xf numFmtId="3" fontId="30" fillId="0" borderId="0" xfId="0" applyNumberFormat="1" applyFont="1" applyAlignment="1">
      <alignment horizontal="right" vertical="center"/>
    </xf>
    <xf numFmtId="3" fontId="56" fillId="0" borderId="0" xfId="0" applyNumberFormat="1" applyFont="1" applyAlignment="1">
      <alignment vertical="center"/>
    </xf>
    <xf numFmtId="0" fontId="20" fillId="0" borderId="0" xfId="0" applyFont="1" applyAlignment="1">
      <alignment horizontal="left" vertical="center" indent="2"/>
    </xf>
    <xf numFmtId="0" fontId="52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20" fillId="0" borderId="0" xfId="0" applyFont="1" applyAlignment="1">
      <alignment horizontal="left" vertical="center" indent="1"/>
    </xf>
    <xf numFmtId="3" fontId="35" fillId="0" borderId="0" xfId="0" applyNumberFormat="1" applyFont="1" applyAlignment="1">
      <alignment vertical="center"/>
    </xf>
    <xf numFmtId="0" fontId="20" fillId="0" borderId="0" xfId="130" applyFont="1"/>
    <xf numFmtId="0" fontId="20" fillId="0" borderId="11" xfId="0" applyFont="1" applyBorder="1" applyAlignment="1">
      <alignment vertical="center"/>
    </xf>
    <xf numFmtId="0" fontId="20" fillId="0" borderId="0" xfId="0" applyFont="1" applyAlignment="1">
      <alignment horizontal="right"/>
    </xf>
    <xf numFmtId="184" fontId="49" fillId="0" borderId="0" xfId="126" applyNumberFormat="1" applyFont="1" applyFill="1" applyAlignment="1">
      <alignment horizontal="center" vertical="center" wrapText="1"/>
    </xf>
    <xf numFmtId="0" fontId="20" fillId="0" borderId="11" xfId="0" applyFont="1" applyBorder="1" applyAlignment="1">
      <alignment horizontal="right" vertical="center"/>
    </xf>
    <xf numFmtId="3" fontId="30" fillId="0" borderId="11" xfId="0" applyNumberFormat="1" applyFont="1" applyBorder="1" applyAlignment="1">
      <alignment horizontal="right" vertical="center"/>
    </xf>
    <xf numFmtId="3" fontId="20" fillId="0" borderId="11" xfId="0" applyNumberFormat="1" applyFont="1" applyBorder="1" applyAlignment="1">
      <alignment horizontal="right" vertical="center"/>
    </xf>
    <xf numFmtId="0" fontId="30" fillId="0" borderId="12" xfId="0" applyFont="1" applyBorder="1" applyAlignment="1">
      <alignment horizontal="right" vertical="center"/>
    </xf>
    <xf numFmtId="0" fontId="30" fillId="0" borderId="11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20" fillId="0" borderId="13" xfId="0" applyFont="1" applyBorder="1" applyAlignment="1">
      <alignment horizontal="right" vertical="center"/>
    </xf>
    <xf numFmtId="3" fontId="30" fillId="0" borderId="13" xfId="0" applyNumberFormat="1" applyFont="1" applyBorder="1" applyAlignment="1">
      <alignment horizontal="right" vertical="center"/>
    </xf>
    <xf numFmtId="0" fontId="38" fillId="0" borderId="0" xfId="130" applyFont="1" applyAlignment="1">
      <alignment horizontal="center"/>
    </xf>
    <xf numFmtId="0" fontId="56" fillId="0" borderId="0" xfId="0" applyFont="1" applyAlignment="1"/>
    <xf numFmtId="3" fontId="56" fillId="0" borderId="0" xfId="0" applyNumberFormat="1" applyFont="1" applyAlignment="1"/>
    <xf numFmtId="0" fontId="39" fillId="0" borderId="10" xfId="129" applyFont="1" applyBorder="1" applyAlignment="1">
      <alignment horizontal="center" vertical="center" wrapText="1"/>
    </xf>
    <xf numFmtId="0" fontId="39" fillId="0" borderId="10" xfId="129" applyFont="1" applyBorder="1" applyAlignment="1">
      <alignment horizontal="right" vertical="center" wrapText="1"/>
    </xf>
    <xf numFmtId="164" fontId="20" fillId="0" borderId="0" xfId="124" applyFont="1" applyFill="1" applyAlignment="1">
      <alignment horizontal="right" vertical="center"/>
    </xf>
    <xf numFmtId="0" fontId="30" fillId="0" borderId="11" xfId="0" applyFont="1" applyBorder="1" applyAlignment="1">
      <alignment horizontal="right" vertical="center"/>
    </xf>
    <xf numFmtId="164" fontId="20" fillId="0" borderId="0" xfId="124" applyFont="1" applyFill="1" applyAlignment="1">
      <alignment vertical="center"/>
    </xf>
    <xf numFmtId="164" fontId="20" fillId="0" borderId="0" xfId="124" applyFont="1" applyFill="1" applyAlignment="1">
      <alignment horizontal="right"/>
    </xf>
    <xf numFmtId="14" fontId="39" fillId="0" borderId="11" xfId="128" applyNumberFormat="1" applyFont="1" applyBorder="1" applyAlignment="1">
      <alignment horizontal="right" wrapText="1"/>
    </xf>
    <xf numFmtId="0" fontId="38" fillId="0" borderId="11" xfId="121" applyFont="1" applyBorder="1" applyAlignment="1">
      <alignment horizontal="center" vertical="top" wrapText="1"/>
    </xf>
    <xf numFmtId="14" fontId="43" fillId="0" borderId="11" xfId="121" applyNumberFormat="1" applyFont="1" applyBorder="1" applyAlignment="1">
      <alignment horizontal="right" wrapText="1"/>
    </xf>
    <xf numFmtId="0" fontId="30" fillId="0" borderId="10" xfId="121" applyFont="1" applyBorder="1" applyAlignment="1">
      <alignment horizontal="right" wrapText="1"/>
    </xf>
    <xf numFmtId="0" fontId="30" fillId="0" borderId="15" xfId="121" applyFont="1" applyBorder="1" applyAlignment="1">
      <alignment horizontal="right" wrapText="1"/>
    </xf>
    <xf numFmtId="0" fontId="38" fillId="0" borderId="16" xfId="121" applyFont="1" applyBorder="1" applyAlignment="1">
      <alignment horizontal="left" wrapText="1"/>
    </xf>
    <xf numFmtId="14" fontId="43" fillId="0" borderId="17" xfId="121" applyNumberFormat="1" applyFont="1" applyBorder="1" applyAlignment="1">
      <alignment horizontal="right" wrapText="1"/>
    </xf>
    <xf numFmtId="0" fontId="59" fillId="0" borderId="14" xfId="0" applyFont="1" applyBorder="1" applyAlignment="1">
      <alignment horizontal="left" wrapText="1"/>
    </xf>
    <xf numFmtId="0" fontId="59" fillId="0" borderId="11" xfId="0" applyFont="1" applyBorder="1" applyAlignment="1">
      <alignment horizontal="left" wrapText="1"/>
    </xf>
    <xf numFmtId="0" fontId="60" fillId="0" borderId="11" xfId="127" applyFont="1" applyBorder="1" applyAlignment="1">
      <alignment horizontal="left" wrapText="1"/>
    </xf>
    <xf numFmtId="0" fontId="30" fillId="0" borderId="11" xfId="0" applyFont="1" applyBorder="1" applyAlignment="1">
      <alignment horizontal="left" wrapText="1"/>
    </xf>
    <xf numFmtId="0" fontId="30" fillId="0" borderId="11" xfId="0" applyFont="1" applyBorder="1" applyAlignment="1">
      <alignment horizontal="left"/>
    </xf>
    <xf numFmtId="0" fontId="39" fillId="0" borderId="12" xfId="70" applyFont="1" applyBorder="1" applyAlignment="1">
      <alignment horizontal="center"/>
    </xf>
    <xf numFmtId="0" fontId="39" fillId="0" borderId="12" xfId="70" applyFont="1" applyBorder="1" applyAlignment="1">
      <alignment horizontal="center" wrapText="1"/>
    </xf>
    <xf numFmtId="0" fontId="30" fillId="0" borderId="0" xfId="0" applyFont="1" applyAlignment="1">
      <alignment horizontal="left"/>
    </xf>
  </cellXfs>
  <cellStyles count="131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xed" xfId="47" xr:uid="{00000000-0005-0000-0000-000032000000}"/>
    <cellStyle name="FIYAT" xfId="46" xr:uid="{00000000-0005-0000-0000-000031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Îáû÷íûé_PERSONAL" xfId="56" xr:uid="{00000000-0005-0000-0000-00003B000000}"/>
    <cellStyle name="Input [yellow]" xfId="55" xr:uid="{00000000-0005-0000-0000-00003A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3" xfId="129" xr:uid="{00000000-0005-0000-0000-000055000000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ARALIK\Ford%20Otomotiv%20Sanayi%20A.&#350;.%20-%2031.12.2023%20FC.xlsx" TargetMode="External"/><Relationship Id="rId1" Type="http://schemas.openxmlformats.org/officeDocument/2006/relationships/externalLinkPath" Target="file:///F:\Muhasebe_ve_Finansman\Muhasebe\VTU1\2023%20SPK%20ARALIK\Ford%20Otomotiv%20Sanayi%20A.&#350;.%20-%2031.12.2023%20F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ndeks"/>
      <sheetName val="Sheet1"/>
      <sheetName val="Varlık"/>
      <sheetName val="Yükümlülük"/>
      <sheetName val="Kar &amp; Zarar Tablosu"/>
      <sheetName val="Sheet3"/>
      <sheetName val="VAFÖK-RO"/>
      <sheetName val="Yatırım Teşik Wordingler"/>
      <sheetName val="VAFÖK"/>
      <sheetName val="ÖKD"/>
      <sheetName val="NA"/>
      <sheetName val="1"/>
      <sheetName val="2.3"/>
      <sheetName val="Satın alım bedeli"/>
      <sheetName val="5-6"/>
      <sheetName val="7"/>
      <sheetName val="7.1"/>
      <sheetName val="7.2"/>
      <sheetName val="8"/>
      <sheetName val="8.1"/>
      <sheetName val="8.2"/>
      <sheetName val="8.3-9"/>
      <sheetName val="10"/>
      <sheetName val="11"/>
      <sheetName val="11.1"/>
      <sheetName val="12"/>
      <sheetName val="12.1"/>
      <sheetName val="13-14"/>
      <sheetName val="14.1"/>
      <sheetName val="14.2"/>
      <sheetName val="16"/>
      <sheetName val="17-18"/>
      <sheetName val="18.1"/>
      <sheetName val="19"/>
      <sheetName val="20"/>
      <sheetName val="niteliklerine göre"/>
      <sheetName val="21"/>
      <sheetName val="22"/>
      <sheetName val="23-24"/>
      <sheetName val="25"/>
      <sheetName val="25.1"/>
      <sheetName val="26"/>
      <sheetName val="27"/>
      <sheetName val="28"/>
      <sheetName val="28.1-29"/>
      <sheetName val="30"/>
      <sheetName val="Sheet4"/>
      <sheetName val="33"/>
      <sheetName val="Sheet2"/>
      <sheetName val="Likidite Riski"/>
    </sheetNames>
    <sheetDataSet>
      <sheetData sheetId="0"/>
      <sheetData sheetId="1"/>
      <sheetData sheetId="2">
        <row r="9">
          <cell r="K9">
            <v>102969262</v>
          </cell>
          <cell r="L9">
            <v>91321074</v>
          </cell>
        </row>
        <row r="28">
          <cell r="K28">
            <v>114037767</v>
          </cell>
          <cell r="L28">
            <v>82986064</v>
          </cell>
        </row>
        <row r="49">
          <cell r="K49">
            <v>217007029</v>
          </cell>
          <cell r="L49">
            <v>174307138</v>
          </cell>
        </row>
      </sheetData>
      <sheetData sheetId="3">
        <row r="9">
          <cell r="K9">
            <v>94133906</v>
          </cell>
          <cell r="L9">
            <v>76202568</v>
          </cell>
        </row>
        <row r="33">
          <cell r="K33">
            <v>49865578</v>
          </cell>
          <cell r="L33">
            <v>46962929</v>
          </cell>
        </row>
        <row r="52">
          <cell r="K52">
            <v>73007545</v>
          </cell>
          <cell r="L52">
            <v>51141641</v>
          </cell>
        </row>
      </sheetData>
      <sheetData sheetId="4">
        <row r="9">
          <cell r="J9">
            <v>411905593</v>
          </cell>
        </row>
        <row r="12">
          <cell r="J12">
            <v>55247910</v>
          </cell>
          <cell r="K12">
            <v>36598909</v>
          </cell>
        </row>
        <row r="20">
          <cell r="J20">
            <v>44016841</v>
          </cell>
          <cell r="K20">
            <v>27271090</v>
          </cell>
        </row>
        <row r="25">
          <cell r="J25">
            <v>46816897</v>
          </cell>
          <cell r="K25">
            <v>27241128</v>
          </cell>
        </row>
        <row r="31">
          <cell r="J31">
            <v>47428333</v>
          </cell>
          <cell r="K31">
            <v>25447071</v>
          </cell>
        </row>
        <row r="37">
          <cell r="J37">
            <v>49055669</v>
          </cell>
          <cell r="K37">
            <v>27729927</v>
          </cell>
        </row>
        <row r="49">
          <cell r="J49">
            <v>49055669</v>
          </cell>
          <cell r="K49">
            <v>27729927</v>
          </cell>
        </row>
        <row r="80">
          <cell r="J80">
            <v>-9283987</v>
          </cell>
          <cell r="K80">
            <v>-2619210.5480800001</v>
          </cell>
        </row>
        <row r="82">
          <cell r="J82">
            <v>39771682</v>
          </cell>
          <cell r="K82">
            <v>25110716.451919999</v>
          </cell>
        </row>
      </sheetData>
      <sheetData sheetId="5"/>
      <sheetData sheetId="6"/>
      <sheetData sheetId="7"/>
      <sheetData sheetId="8"/>
      <sheetData sheetId="9">
        <row r="17">
          <cell r="C17">
            <v>350910</v>
          </cell>
        </row>
      </sheetData>
      <sheetData sheetId="10">
        <row r="5">
          <cell r="D5">
            <v>50572806.984804899</v>
          </cell>
        </row>
        <row r="29">
          <cell r="D29">
            <v>-6992075</v>
          </cell>
          <cell r="E29">
            <v>-5548011</v>
          </cell>
        </row>
        <row r="30">
          <cell r="D30">
            <v>-3439237</v>
          </cell>
          <cell r="E30">
            <v>-7567720</v>
          </cell>
        </row>
        <row r="31">
          <cell r="D31">
            <v>-6090628</v>
          </cell>
          <cell r="E31">
            <v>-2389744</v>
          </cell>
        </row>
        <row r="32">
          <cell r="D32">
            <v>152955</v>
          </cell>
          <cell r="E32">
            <v>-1013642</v>
          </cell>
        </row>
        <row r="33">
          <cell r="D33">
            <v>3192191</v>
          </cell>
          <cell r="E33">
            <v>8751788</v>
          </cell>
        </row>
        <row r="34">
          <cell r="D34">
            <v>-2991896</v>
          </cell>
          <cell r="E34">
            <v>-517001</v>
          </cell>
        </row>
        <row r="35">
          <cell r="D35">
            <v>2184540</v>
          </cell>
          <cell r="E35">
            <v>-2811692</v>
          </cell>
        </row>
        <row r="39">
          <cell r="D39">
            <v>55048737.984804899</v>
          </cell>
          <cell r="E39">
            <v>37011883.160325289</v>
          </cell>
        </row>
        <row r="43">
          <cell r="D43">
            <v>-4601252</v>
          </cell>
          <cell r="E43">
            <v>-2520225</v>
          </cell>
        </row>
        <row r="44">
          <cell r="D44">
            <v>3710593</v>
          </cell>
          <cell r="E44">
            <v>1278104</v>
          </cell>
        </row>
        <row r="45">
          <cell r="D45">
            <v>-458119</v>
          </cell>
          <cell r="E45">
            <v>-70389</v>
          </cell>
        </row>
        <row r="46">
          <cell r="D46">
            <v>-1423185</v>
          </cell>
          <cell r="E46">
            <v>-1191210</v>
          </cell>
        </row>
        <row r="47">
          <cell r="D47">
            <v>-1703968</v>
          </cell>
          <cell r="E47">
            <v>-259092</v>
          </cell>
        </row>
        <row r="50">
          <cell r="D50">
            <v>-32071503</v>
          </cell>
          <cell r="E50">
            <v>-34199262</v>
          </cell>
        </row>
        <row r="51">
          <cell r="D51">
            <v>885329</v>
          </cell>
          <cell r="E51">
            <v>9935</v>
          </cell>
        </row>
        <row r="52">
          <cell r="D52">
            <v>-26743460</v>
          </cell>
          <cell r="E52">
            <v>-11437876</v>
          </cell>
        </row>
        <row r="53">
          <cell r="D53">
            <v>-5316997</v>
          </cell>
          <cell r="E53">
            <v>-1733185</v>
          </cell>
        </row>
        <row r="54">
          <cell r="D54">
            <v>-837005</v>
          </cell>
          <cell r="E54">
            <v>-7872105</v>
          </cell>
        </row>
        <row r="55">
          <cell r="D55">
            <v>0</v>
          </cell>
          <cell r="E55">
            <v>9034</v>
          </cell>
        </row>
        <row r="56">
          <cell r="D56">
            <v>0</v>
          </cell>
          <cell r="E56">
            <v>-13153976</v>
          </cell>
        </row>
        <row r="57">
          <cell r="D57">
            <v>-59370</v>
          </cell>
          <cell r="E57">
            <v>-21089</v>
          </cell>
        </row>
        <row r="61">
          <cell r="D61">
            <v>-8570744</v>
          </cell>
          <cell r="E61">
            <v>-6342711</v>
          </cell>
        </row>
        <row r="62">
          <cell r="D62">
            <v>29759166</v>
          </cell>
          <cell r="E62">
            <v>42342286</v>
          </cell>
        </row>
        <row r="63">
          <cell r="D63">
            <v>-18445446</v>
          </cell>
          <cell r="E63">
            <v>-34567093</v>
          </cell>
        </row>
        <row r="64">
          <cell r="D64">
            <v>-18423973</v>
          </cell>
          <cell r="E64">
            <v>-13722496</v>
          </cell>
        </row>
        <row r="65">
          <cell r="D65">
            <v>-4505046</v>
          </cell>
          <cell r="E65">
            <v>-1658299</v>
          </cell>
        </row>
        <row r="66">
          <cell r="D66">
            <v>3255141</v>
          </cell>
          <cell r="E66">
            <v>1412922</v>
          </cell>
        </row>
        <row r="67">
          <cell r="D67">
            <v>-210586</v>
          </cell>
          <cell r="E67">
            <v>-150031</v>
          </cell>
        </row>
        <row r="71">
          <cell r="D71">
            <v>9930559.9848048985</v>
          </cell>
          <cell r="E71">
            <v>-6292901.8396747112</v>
          </cell>
        </row>
        <row r="76">
          <cell r="D76">
            <v>16657928</v>
          </cell>
          <cell r="E76">
            <v>38181642</v>
          </cell>
        </row>
        <row r="77">
          <cell r="D77">
            <v>15193789.000000004</v>
          </cell>
          <cell r="E77">
            <v>16657927.95458816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4">
          <cell r="K14">
            <v>1132678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O42"/>
  <sheetViews>
    <sheetView showGridLines="0" tabSelected="1" view="pageBreakPreview" zoomScaleNormal="100" zoomScaleSheetLayoutView="100" workbookViewId="0">
      <selection activeCell="D8" sqref="D8"/>
    </sheetView>
  </sheetViews>
  <sheetFormatPr defaultColWidth="9.1796875" defaultRowHeight="11.5"/>
  <cols>
    <col min="1" max="1" width="50" style="149" customWidth="1"/>
    <col min="2" max="2" width="11" style="149" customWidth="1"/>
    <col min="3" max="3" width="21.453125" style="149" customWidth="1"/>
    <col min="4" max="4" width="20.1796875" style="149" customWidth="1"/>
    <col min="5" max="6" width="12.453125" style="4" bestFit="1" customWidth="1"/>
    <col min="7" max="7" width="5.453125" style="149" bestFit="1" customWidth="1"/>
    <col min="8" max="8" width="32.453125" style="149" bestFit="1" customWidth="1"/>
    <col min="9" max="9" width="2.7265625" style="149" bestFit="1" customWidth="1"/>
    <col min="10" max="10" width="14" style="149" bestFit="1" customWidth="1"/>
    <col min="11" max="11" width="12.453125" style="149" bestFit="1" customWidth="1"/>
    <col min="12" max="16384" width="9.1796875" style="149"/>
  </cols>
  <sheetData>
    <row r="1" spans="1:15" ht="23.5" customHeight="1">
      <c r="A1" s="201" t="s">
        <v>170</v>
      </c>
      <c r="B1" s="201"/>
      <c r="C1" s="201"/>
      <c r="D1" s="201"/>
    </row>
    <row r="2" spans="1:15" ht="39" customHeight="1">
      <c r="A2" s="51"/>
      <c r="B2" s="150"/>
      <c r="C2" s="151" t="s">
        <v>172</v>
      </c>
      <c r="D2" s="151" t="s">
        <v>168</v>
      </c>
    </row>
    <row r="3" spans="1:15" ht="20.5">
      <c r="A3" s="200" t="s">
        <v>186</v>
      </c>
      <c r="B3" s="152" t="s">
        <v>59</v>
      </c>
      <c r="C3" s="153">
        <v>45291</v>
      </c>
      <c r="D3" s="153">
        <v>44926</v>
      </c>
    </row>
    <row r="4" spans="1:15" ht="26.25" customHeight="1">
      <c r="A4" s="155" t="s">
        <v>6</v>
      </c>
      <c r="B4" s="185"/>
      <c r="C4" s="186"/>
      <c r="D4" s="186"/>
      <c r="E4" s="4" t="s">
        <v>135</v>
      </c>
      <c r="F4" s="4" t="s">
        <v>135</v>
      </c>
      <c r="G4"/>
      <c r="H4" s="154"/>
      <c r="I4"/>
      <c r="J4"/>
      <c r="K4"/>
      <c r="L4"/>
    </row>
    <row r="5" spans="1:15" ht="21.75" customHeight="1">
      <c r="A5" s="158" t="s">
        <v>1</v>
      </c>
      <c r="B5" s="159"/>
      <c r="C5" s="160">
        <v>102969262</v>
      </c>
      <c r="D5" s="160">
        <v>91321074</v>
      </c>
      <c r="E5" s="4">
        <f>[1]Varlık!$K$9-C5</f>
        <v>0</v>
      </c>
      <c r="F5" s="4">
        <f>[1]Varlık!$L$9-D5</f>
        <v>0</v>
      </c>
      <c r="G5"/>
      <c r="H5" s="154"/>
      <c r="I5"/>
      <c r="J5"/>
      <c r="K5"/>
      <c r="L5"/>
    </row>
    <row r="6" spans="1:15" ht="13">
      <c r="A6" s="162"/>
      <c r="B6" s="156"/>
      <c r="C6" s="157"/>
      <c r="D6" s="82"/>
      <c r="G6"/>
      <c r="H6" s="154"/>
      <c r="I6"/>
      <c r="J6" s="164"/>
      <c r="K6" s="164"/>
      <c r="L6"/>
      <c r="O6" s="84"/>
    </row>
    <row r="7" spans="1:15" ht="15" customHeight="1">
      <c r="A7" s="162" t="s">
        <v>24</v>
      </c>
      <c r="B7" s="156">
        <v>5</v>
      </c>
      <c r="C7" s="82">
        <v>15224502</v>
      </c>
      <c r="D7" s="82">
        <v>16666305</v>
      </c>
      <c r="G7"/>
      <c r="H7" s="154"/>
      <c r="I7"/>
      <c r="J7"/>
      <c r="K7"/>
      <c r="L7"/>
      <c r="O7" s="84"/>
    </row>
    <row r="8" spans="1:15" ht="15" customHeight="1">
      <c r="A8" s="162" t="s">
        <v>7</v>
      </c>
      <c r="B8" s="156"/>
      <c r="C8" s="82"/>
      <c r="D8" s="156"/>
      <c r="G8"/>
      <c r="H8" s="167"/>
      <c r="I8" s="167"/>
      <c r="J8" s="169"/>
      <c r="K8" s="169"/>
      <c r="L8"/>
      <c r="O8" s="84"/>
    </row>
    <row r="9" spans="1:15" ht="15" customHeight="1">
      <c r="A9" s="162" t="s">
        <v>25</v>
      </c>
      <c r="B9" s="156">
        <v>27</v>
      </c>
      <c r="C9" s="82">
        <v>25257720</v>
      </c>
      <c r="D9" s="82">
        <v>30740214</v>
      </c>
      <c r="G9"/>
      <c r="H9" s="167"/>
      <c r="I9"/>
      <c r="J9"/>
      <c r="K9"/>
      <c r="L9"/>
      <c r="O9" s="84"/>
    </row>
    <row r="10" spans="1:15" ht="15" customHeight="1">
      <c r="A10" s="162" t="s">
        <v>38</v>
      </c>
      <c r="B10" s="156">
        <v>8</v>
      </c>
      <c r="C10" s="82">
        <v>20331968</v>
      </c>
      <c r="D10" s="82">
        <v>11855162</v>
      </c>
      <c r="G10"/>
      <c r="H10" s="167"/>
      <c r="I10" s="167"/>
      <c r="J10" s="169"/>
      <c r="K10" s="169"/>
      <c r="L10"/>
      <c r="O10" s="84"/>
    </row>
    <row r="11" spans="1:15" ht="15" customHeight="1">
      <c r="A11" s="162" t="s">
        <v>8</v>
      </c>
      <c r="B11" s="156"/>
      <c r="C11" s="82"/>
      <c r="D11" s="156"/>
      <c r="G11"/>
      <c r="H11" s="167"/>
      <c r="I11" s="167"/>
      <c r="J11" s="169"/>
      <c r="K11" s="169"/>
      <c r="L11"/>
      <c r="O11" s="84"/>
    </row>
    <row r="12" spans="1:15" ht="15" customHeight="1">
      <c r="A12" s="162" t="s">
        <v>152</v>
      </c>
      <c r="B12" s="156">
        <v>27</v>
      </c>
      <c r="C12" s="82">
        <v>1194171</v>
      </c>
      <c r="D12" s="82">
        <v>275853</v>
      </c>
      <c r="G12"/>
      <c r="H12" s="167"/>
      <c r="I12" s="167"/>
      <c r="J12" s="169"/>
      <c r="K12" s="169"/>
      <c r="L12"/>
      <c r="O12" s="84"/>
    </row>
    <row r="13" spans="1:15" ht="15" customHeight="1">
      <c r="A13" s="162" t="s">
        <v>60</v>
      </c>
      <c r="B13" s="156">
        <v>9</v>
      </c>
      <c r="C13" s="82">
        <v>252126</v>
      </c>
      <c r="D13" s="82">
        <v>191308</v>
      </c>
      <c r="G13"/>
      <c r="H13" s="167"/>
      <c r="I13"/>
      <c r="J13"/>
      <c r="K13"/>
      <c r="L13"/>
      <c r="O13" s="84"/>
    </row>
    <row r="14" spans="1:15" ht="15" customHeight="1">
      <c r="A14" s="162" t="s">
        <v>171</v>
      </c>
      <c r="B14" s="156">
        <v>36</v>
      </c>
      <c r="C14" s="82">
        <v>1132678</v>
      </c>
      <c r="D14" s="190">
        <v>0</v>
      </c>
      <c r="G14"/>
      <c r="H14" s="167"/>
      <c r="I14"/>
      <c r="J14"/>
      <c r="K14"/>
      <c r="L14"/>
      <c r="O14" s="84"/>
    </row>
    <row r="15" spans="1:15" ht="15" customHeight="1">
      <c r="A15" s="162" t="s">
        <v>9</v>
      </c>
      <c r="B15" s="156">
        <v>10</v>
      </c>
      <c r="C15" s="82">
        <v>29352289</v>
      </c>
      <c r="D15" s="82">
        <v>23274992</v>
      </c>
      <c r="G15"/>
      <c r="H15" s="167"/>
      <c r="I15" s="167"/>
      <c r="J15" s="169"/>
      <c r="K15" s="167"/>
      <c r="L15"/>
      <c r="O15" s="84"/>
    </row>
    <row r="16" spans="1:15" ht="15" customHeight="1">
      <c r="A16" s="162" t="s">
        <v>39</v>
      </c>
      <c r="B16" s="156">
        <v>13</v>
      </c>
      <c r="C16" s="82">
        <v>1923237</v>
      </c>
      <c r="D16" s="82">
        <v>2012790</v>
      </c>
      <c r="G16"/>
      <c r="H16" s="167"/>
      <c r="I16" s="167"/>
      <c r="J16" s="169"/>
      <c r="K16" s="169"/>
      <c r="L16"/>
      <c r="O16" s="84"/>
    </row>
    <row r="17" spans="1:15" ht="13">
      <c r="A17" s="162" t="s">
        <v>0</v>
      </c>
      <c r="B17" s="156">
        <v>17</v>
      </c>
      <c r="C17" s="82">
        <v>8270221</v>
      </c>
      <c r="D17" s="82">
        <v>6054362</v>
      </c>
      <c r="G17"/>
      <c r="H17" s="167"/>
      <c r="I17" s="167"/>
      <c r="J17" s="169"/>
      <c r="K17" s="169"/>
      <c r="L17"/>
      <c r="O17" s="84"/>
    </row>
    <row r="18" spans="1:15" ht="13">
      <c r="A18" s="149" t="s">
        <v>74</v>
      </c>
      <c r="B18" s="149">
        <v>25</v>
      </c>
      <c r="C18" s="189">
        <v>0</v>
      </c>
      <c r="D18" s="82">
        <v>250088</v>
      </c>
      <c r="G18"/>
      <c r="H18" s="167"/>
      <c r="I18" s="167"/>
      <c r="J18" s="169"/>
      <c r="K18" s="169"/>
      <c r="L18"/>
      <c r="O18" s="84"/>
    </row>
    <row r="19" spans="1:15" ht="13">
      <c r="A19" s="149" t="s">
        <v>124</v>
      </c>
      <c r="B19" s="149">
        <v>28.29</v>
      </c>
      <c r="C19" s="82">
        <v>30350</v>
      </c>
      <c r="D19" s="189">
        <v>0</v>
      </c>
      <c r="G19"/>
      <c r="H19" s="167"/>
      <c r="I19" s="167"/>
      <c r="J19" s="169"/>
      <c r="K19" s="169"/>
      <c r="L19"/>
      <c r="O19" s="84"/>
    </row>
    <row r="20" spans="1:15" ht="13">
      <c r="A20" s="178"/>
      <c r="B20" s="188"/>
      <c r="C20" s="43"/>
      <c r="D20" s="32"/>
      <c r="E20" s="4" t="s">
        <v>135</v>
      </c>
      <c r="F20" s="4" t="s">
        <v>135</v>
      </c>
      <c r="G20"/>
      <c r="H20" s="167"/>
      <c r="I20"/>
      <c r="J20"/>
      <c r="K20"/>
      <c r="L20"/>
      <c r="O20" s="84"/>
    </row>
    <row r="21" spans="1:15" ht="21.75" customHeight="1">
      <c r="A21" s="158" t="s">
        <v>2</v>
      </c>
      <c r="B21" s="159"/>
      <c r="C21" s="160">
        <v>114037767</v>
      </c>
      <c r="D21" s="160">
        <v>82986064</v>
      </c>
      <c r="E21" s="4">
        <f>[1]Varlık!$K$28-C21</f>
        <v>0</v>
      </c>
      <c r="F21" s="4">
        <f>[1]Varlık!$L$28-D21</f>
        <v>0</v>
      </c>
      <c r="G21"/>
      <c r="H21" s="154"/>
      <c r="I21"/>
      <c r="J21" s="164"/>
      <c r="K21" s="164"/>
      <c r="L21"/>
      <c r="O21" s="84"/>
    </row>
    <row r="22" spans="1:15" ht="15" customHeight="1">
      <c r="A22" s="162"/>
      <c r="B22" s="156"/>
      <c r="C22" s="23"/>
      <c r="D22" s="16"/>
      <c r="G22"/>
      <c r="H22" s="167"/>
      <c r="I22"/>
      <c r="J22"/>
      <c r="K22"/>
      <c r="L22"/>
      <c r="O22" s="84"/>
    </row>
    <row r="23" spans="1:15" ht="15" customHeight="1">
      <c r="A23" s="162" t="s">
        <v>10</v>
      </c>
      <c r="B23" s="149">
        <v>6</v>
      </c>
      <c r="C23" s="82">
        <v>299125</v>
      </c>
      <c r="D23" s="82">
        <v>240473</v>
      </c>
      <c r="G23"/>
      <c r="H23" s="167"/>
      <c r="I23" s="167"/>
      <c r="J23" s="169"/>
      <c r="K23" s="169"/>
      <c r="L23"/>
      <c r="O23" s="84"/>
    </row>
    <row r="24" spans="1:15" ht="15" customHeight="1">
      <c r="A24" s="162" t="s">
        <v>7</v>
      </c>
      <c r="C24" s="82"/>
      <c r="D24" s="82"/>
      <c r="G24"/>
      <c r="H24" s="167"/>
      <c r="I24"/>
      <c r="J24"/>
      <c r="K24"/>
      <c r="L24"/>
      <c r="O24" s="84"/>
    </row>
    <row r="25" spans="1:15" ht="15" customHeight="1">
      <c r="A25" s="162" t="s">
        <v>38</v>
      </c>
      <c r="B25" s="149">
        <v>8</v>
      </c>
      <c r="C25" s="82">
        <v>16691</v>
      </c>
      <c r="D25" s="82">
        <v>25843</v>
      </c>
      <c r="G25"/>
      <c r="H25" s="167"/>
      <c r="I25" s="167"/>
      <c r="J25" s="169"/>
      <c r="K25" s="169"/>
      <c r="L25"/>
      <c r="O25" s="84"/>
    </row>
    <row r="26" spans="1:15" ht="15" customHeight="1">
      <c r="A26" s="162" t="s">
        <v>153</v>
      </c>
      <c r="C26" s="82"/>
      <c r="D26" s="82"/>
      <c r="G26"/>
      <c r="H26" s="167"/>
      <c r="I26" s="167"/>
      <c r="J26" s="169"/>
      <c r="K26" s="169"/>
      <c r="L26"/>
      <c r="O26" s="84"/>
    </row>
    <row r="27" spans="1:15" ht="15" customHeight="1">
      <c r="A27" s="162" t="s">
        <v>152</v>
      </c>
      <c r="B27" s="149">
        <v>27</v>
      </c>
      <c r="C27" s="82">
        <v>9875598</v>
      </c>
      <c r="D27" s="82">
        <v>1899969</v>
      </c>
      <c r="G27"/>
      <c r="H27" s="167"/>
      <c r="I27" s="167"/>
      <c r="J27" s="169"/>
      <c r="K27" s="169"/>
      <c r="L27"/>
      <c r="O27" s="84"/>
    </row>
    <row r="28" spans="1:15" ht="15" customHeight="1">
      <c r="A28" s="162" t="s">
        <v>11</v>
      </c>
      <c r="B28" s="149">
        <v>11</v>
      </c>
      <c r="C28" s="82">
        <v>57197468</v>
      </c>
      <c r="D28" s="82">
        <v>47915268</v>
      </c>
      <c r="G28"/>
      <c r="H28" s="167"/>
      <c r="I28" s="167"/>
      <c r="J28" s="169"/>
      <c r="K28" s="169"/>
      <c r="L28"/>
      <c r="O28" s="84"/>
    </row>
    <row r="29" spans="1:15" ht="15" customHeight="1">
      <c r="A29" s="162" t="s">
        <v>26</v>
      </c>
      <c r="C29" s="82"/>
      <c r="D29" s="82"/>
      <c r="G29"/>
      <c r="H29" s="167"/>
      <c r="I29" s="167"/>
      <c r="J29" s="169"/>
      <c r="K29" s="169"/>
      <c r="L29"/>
      <c r="O29" s="84"/>
    </row>
    <row r="30" spans="1:15" ht="15" customHeight="1">
      <c r="A30" s="162" t="s">
        <v>154</v>
      </c>
      <c r="B30" s="149">
        <v>12</v>
      </c>
      <c r="C30" s="82">
        <v>17959055</v>
      </c>
      <c r="D30" s="82">
        <v>13533487</v>
      </c>
      <c r="G30"/>
      <c r="H30" s="167"/>
      <c r="I30" s="167"/>
      <c r="J30" s="169"/>
      <c r="K30" s="169"/>
      <c r="L30"/>
      <c r="O30" s="84"/>
    </row>
    <row r="31" spans="1:15" ht="15" customHeight="1">
      <c r="A31" s="162" t="s">
        <v>155</v>
      </c>
      <c r="B31" s="149">
        <v>3</v>
      </c>
      <c r="C31" s="82">
        <v>819059</v>
      </c>
      <c r="D31" s="82">
        <v>830359</v>
      </c>
      <c r="G31"/>
      <c r="H31" s="167"/>
      <c r="I31" s="167"/>
      <c r="J31" s="169"/>
      <c r="K31" s="169"/>
      <c r="L31"/>
      <c r="O31" s="84"/>
    </row>
    <row r="32" spans="1:15" ht="15" customHeight="1">
      <c r="A32" s="162" t="s">
        <v>147</v>
      </c>
      <c r="B32" s="156">
        <v>33</v>
      </c>
      <c r="C32" s="82">
        <v>975599</v>
      </c>
      <c r="D32" s="82">
        <v>330337</v>
      </c>
      <c r="G32"/>
      <c r="H32" s="167"/>
      <c r="I32"/>
      <c r="J32"/>
      <c r="K32"/>
      <c r="L32"/>
      <c r="O32" s="84"/>
    </row>
    <row r="33" spans="1:15" ht="15" customHeight="1">
      <c r="A33" s="162" t="s">
        <v>39</v>
      </c>
      <c r="B33" s="149">
        <v>13</v>
      </c>
      <c r="C33" s="82">
        <v>13400547</v>
      </c>
      <c r="D33" s="82">
        <v>12626944</v>
      </c>
      <c r="G33"/>
      <c r="H33" s="167"/>
      <c r="I33" s="167"/>
      <c r="J33" s="169"/>
      <c r="K33" s="169"/>
      <c r="L33"/>
      <c r="O33" s="84"/>
    </row>
    <row r="34" spans="1:15" ht="15" customHeight="1">
      <c r="A34" s="162" t="s">
        <v>70</v>
      </c>
      <c r="B34" s="149">
        <v>25</v>
      </c>
      <c r="C34" s="82">
        <v>13013365</v>
      </c>
      <c r="D34" s="82">
        <v>4886703</v>
      </c>
      <c r="G34"/>
      <c r="H34" s="167"/>
      <c r="I34" s="167"/>
      <c r="J34" s="169"/>
      <c r="K34" s="169"/>
      <c r="L34" s="169"/>
      <c r="O34" s="84"/>
    </row>
    <row r="35" spans="1:15" ht="15" hidden="1" customHeight="1">
      <c r="A35" s="162" t="s">
        <v>137</v>
      </c>
      <c r="C35" s="5">
        <v>0</v>
      </c>
      <c r="D35" s="5">
        <v>0</v>
      </c>
      <c r="G35"/>
      <c r="H35" s="167"/>
      <c r="I35" s="167"/>
      <c r="J35" s="169"/>
      <c r="K35" s="169"/>
      <c r="L35" s="169"/>
      <c r="O35" s="84"/>
    </row>
    <row r="36" spans="1:15" ht="15" customHeight="1">
      <c r="A36" s="162" t="s">
        <v>148</v>
      </c>
      <c r="B36" s="149">
        <v>35</v>
      </c>
      <c r="C36" s="82">
        <v>125437</v>
      </c>
      <c r="D36" s="82">
        <v>66067</v>
      </c>
      <c r="G36"/>
      <c r="H36" s="167"/>
      <c r="I36" s="167"/>
      <c r="J36" s="169"/>
      <c r="K36" s="169"/>
      <c r="L36" s="169"/>
      <c r="O36" s="84"/>
    </row>
    <row r="37" spans="1:15" ht="15" customHeight="1">
      <c r="A37" s="162" t="s">
        <v>124</v>
      </c>
      <c r="B37" s="149">
        <v>28.29</v>
      </c>
      <c r="C37" s="82">
        <v>355823</v>
      </c>
      <c r="D37" s="82">
        <v>630614</v>
      </c>
      <c r="G37"/>
      <c r="H37" s="167"/>
      <c r="I37" s="167"/>
      <c r="J37" s="169"/>
      <c r="K37" s="169"/>
      <c r="L37" s="169"/>
      <c r="O37" s="84"/>
    </row>
    <row r="38" spans="1:15" ht="15" hidden="1" customHeight="1">
      <c r="A38" s="162" t="s">
        <v>150</v>
      </c>
      <c r="B38" s="149">
        <v>35</v>
      </c>
      <c r="C38" s="187">
        <v>0</v>
      </c>
      <c r="D38" s="5">
        <v>0</v>
      </c>
      <c r="G38"/>
      <c r="H38" s="167"/>
      <c r="I38" s="167"/>
      <c r="J38" s="169"/>
      <c r="K38" s="169"/>
      <c r="L38" s="169"/>
      <c r="O38" s="84"/>
    </row>
    <row r="39" spans="1:15" ht="13">
      <c r="A39" s="178"/>
      <c r="B39" s="94"/>
      <c r="C39" s="175"/>
      <c r="D39" s="176"/>
      <c r="E39" s="4" t="s">
        <v>135</v>
      </c>
      <c r="F39" s="4" t="s">
        <v>135</v>
      </c>
      <c r="G39"/>
      <c r="H39" s="167"/>
      <c r="I39"/>
      <c r="J39"/>
      <c r="K39"/>
      <c r="L39"/>
      <c r="O39" s="84"/>
    </row>
    <row r="40" spans="1:15" ht="22.5" customHeight="1" thickBot="1">
      <c r="A40" s="179" t="s">
        <v>12</v>
      </c>
      <c r="B40" s="142"/>
      <c r="C40" s="181">
        <v>217007029</v>
      </c>
      <c r="D40" s="181">
        <v>174307138</v>
      </c>
      <c r="E40" s="4">
        <f>[1]Varlık!$K$49-C40</f>
        <v>0</v>
      </c>
      <c r="F40" s="4">
        <f>[1]Varlık!$L$49-D40</f>
        <v>0</v>
      </c>
      <c r="G40"/>
      <c r="H40" s="183"/>
      <c r="I40"/>
      <c r="J40" s="184"/>
      <c r="K40" s="184"/>
      <c r="L40"/>
      <c r="O40" s="84"/>
    </row>
    <row r="41" spans="1:15" ht="12" thickTop="1">
      <c r="C41" s="84"/>
    </row>
    <row r="42" spans="1:15">
      <c r="C42" s="8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N62"/>
  <sheetViews>
    <sheetView showGridLines="0" view="pageBreakPreview" topLeftCell="A43" zoomScaleNormal="90" zoomScaleSheetLayoutView="100" workbookViewId="0">
      <selection activeCell="D47" sqref="D47"/>
    </sheetView>
  </sheetViews>
  <sheetFormatPr defaultRowHeight="11.5"/>
  <cols>
    <col min="1" max="1" width="50" style="148" customWidth="1"/>
    <col min="2" max="2" width="11" style="182" customWidth="1"/>
    <col min="3" max="3" width="21" style="182" customWidth="1"/>
    <col min="4" max="4" width="20.453125" style="182" customWidth="1"/>
    <col min="5" max="5" width="11.453125" style="4" bestFit="1" customWidth="1"/>
    <col min="6" max="6" width="11.7265625" style="4" bestFit="1" customWidth="1"/>
    <col min="7" max="7" width="13" style="148" customWidth="1"/>
    <col min="8" max="8" width="9.1796875" style="148"/>
    <col min="9" max="9" width="42.26953125" style="148" bestFit="1" customWidth="1"/>
    <col min="10" max="10" width="7.81640625" style="148" bestFit="1" customWidth="1"/>
    <col min="11" max="12" width="10.26953125" style="148" bestFit="1" customWidth="1"/>
    <col min="13" max="14" width="10.7265625" style="148" bestFit="1" customWidth="1"/>
    <col min="15" max="241" width="9.1796875" style="148"/>
    <col min="242" max="242" width="35.81640625" style="148" bestFit="1" customWidth="1"/>
    <col min="243" max="243" width="11" style="148" customWidth="1"/>
    <col min="244" max="245" width="15" style="148" customWidth="1"/>
    <col min="246" max="497" width="9.1796875" style="148"/>
    <col min="498" max="498" width="35.81640625" style="148" bestFit="1" customWidth="1"/>
    <col min="499" max="499" width="11" style="148" customWidth="1"/>
    <col min="500" max="501" width="15" style="148" customWidth="1"/>
    <col min="502" max="753" width="9.1796875" style="148"/>
    <col min="754" max="754" width="35.81640625" style="148" bestFit="1" customWidth="1"/>
    <col min="755" max="755" width="11" style="148" customWidth="1"/>
    <col min="756" max="757" width="15" style="148" customWidth="1"/>
    <col min="758" max="1009" width="9.1796875" style="148"/>
    <col min="1010" max="1010" width="35.81640625" style="148" bestFit="1" customWidth="1"/>
    <col min="1011" max="1011" width="11" style="148" customWidth="1"/>
    <col min="1012" max="1013" width="15" style="148" customWidth="1"/>
    <col min="1014" max="1265" width="9.1796875" style="148"/>
    <col min="1266" max="1266" width="35.81640625" style="148" bestFit="1" customWidth="1"/>
    <col min="1267" max="1267" width="11" style="148" customWidth="1"/>
    <col min="1268" max="1269" width="15" style="148" customWidth="1"/>
    <col min="1270" max="1521" width="9.1796875" style="148"/>
    <col min="1522" max="1522" width="35.81640625" style="148" bestFit="1" customWidth="1"/>
    <col min="1523" max="1523" width="11" style="148" customWidth="1"/>
    <col min="1524" max="1525" width="15" style="148" customWidth="1"/>
    <col min="1526" max="1777" width="9.1796875" style="148"/>
    <col min="1778" max="1778" width="35.81640625" style="148" bestFit="1" customWidth="1"/>
    <col min="1779" max="1779" width="11" style="148" customWidth="1"/>
    <col min="1780" max="1781" width="15" style="148" customWidth="1"/>
    <col min="1782" max="2033" width="9.1796875" style="148"/>
    <col min="2034" max="2034" width="35.81640625" style="148" bestFit="1" customWidth="1"/>
    <col min="2035" max="2035" width="11" style="148" customWidth="1"/>
    <col min="2036" max="2037" width="15" style="148" customWidth="1"/>
    <col min="2038" max="2289" width="9.1796875" style="148"/>
    <col min="2290" max="2290" width="35.81640625" style="148" bestFit="1" customWidth="1"/>
    <col min="2291" max="2291" width="11" style="148" customWidth="1"/>
    <col min="2292" max="2293" width="15" style="148" customWidth="1"/>
    <col min="2294" max="2545" width="9.1796875" style="148"/>
    <col min="2546" max="2546" width="35.81640625" style="148" bestFit="1" customWidth="1"/>
    <col min="2547" max="2547" width="11" style="148" customWidth="1"/>
    <col min="2548" max="2549" width="15" style="148" customWidth="1"/>
    <col min="2550" max="2801" width="9.1796875" style="148"/>
    <col min="2802" max="2802" width="35.81640625" style="148" bestFit="1" customWidth="1"/>
    <col min="2803" max="2803" width="11" style="148" customWidth="1"/>
    <col min="2804" max="2805" width="15" style="148" customWidth="1"/>
    <col min="2806" max="3057" width="9.1796875" style="148"/>
    <col min="3058" max="3058" width="35.81640625" style="148" bestFit="1" customWidth="1"/>
    <col min="3059" max="3059" width="11" style="148" customWidth="1"/>
    <col min="3060" max="3061" width="15" style="148" customWidth="1"/>
    <col min="3062" max="3313" width="9.1796875" style="148"/>
    <col min="3314" max="3314" width="35.81640625" style="148" bestFit="1" customWidth="1"/>
    <col min="3315" max="3315" width="11" style="148" customWidth="1"/>
    <col min="3316" max="3317" width="15" style="148" customWidth="1"/>
    <col min="3318" max="3569" width="9.1796875" style="148"/>
    <col min="3570" max="3570" width="35.81640625" style="148" bestFit="1" customWidth="1"/>
    <col min="3571" max="3571" width="11" style="148" customWidth="1"/>
    <col min="3572" max="3573" width="15" style="148" customWidth="1"/>
    <col min="3574" max="3825" width="9.1796875" style="148"/>
    <col min="3826" max="3826" width="35.81640625" style="148" bestFit="1" customWidth="1"/>
    <col min="3827" max="3827" width="11" style="148" customWidth="1"/>
    <col min="3828" max="3829" width="15" style="148" customWidth="1"/>
    <col min="3830" max="4081" width="9.1796875" style="148"/>
    <col min="4082" max="4082" width="35.81640625" style="148" bestFit="1" customWidth="1"/>
    <col min="4083" max="4083" width="11" style="148" customWidth="1"/>
    <col min="4084" max="4085" width="15" style="148" customWidth="1"/>
    <col min="4086" max="4337" width="9.1796875" style="148"/>
    <col min="4338" max="4338" width="35.81640625" style="148" bestFit="1" customWidth="1"/>
    <col min="4339" max="4339" width="11" style="148" customWidth="1"/>
    <col min="4340" max="4341" width="15" style="148" customWidth="1"/>
    <col min="4342" max="4593" width="9.1796875" style="148"/>
    <col min="4594" max="4594" width="35.81640625" style="148" bestFit="1" customWidth="1"/>
    <col min="4595" max="4595" width="11" style="148" customWidth="1"/>
    <col min="4596" max="4597" width="15" style="148" customWidth="1"/>
    <col min="4598" max="4849" width="9.1796875" style="148"/>
    <col min="4850" max="4850" width="35.81640625" style="148" bestFit="1" customWidth="1"/>
    <col min="4851" max="4851" width="11" style="148" customWidth="1"/>
    <col min="4852" max="4853" width="15" style="148" customWidth="1"/>
    <col min="4854" max="5105" width="9.1796875" style="148"/>
    <col min="5106" max="5106" width="35.81640625" style="148" bestFit="1" customWidth="1"/>
    <col min="5107" max="5107" width="11" style="148" customWidth="1"/>
    <col min="5108" max="5109" width="15" style="148" customWidth="1"/>
    <col min="5110" max="5361" width="9.1796875" style="148"/>
    <col min="5362" max="5362" width="35.81640625" style="148" bestFit="1" customWidth="1"/>
    <col min="5363" max="5363" width="11" style="148" customWidth="1"/>
    <col min="5364" max="5365" width="15" style="148" customWidth="1"/>
    <col min="5366" max="5617" width="9.1796875" style="148"/>
    <col min="5618" max="5618" width="35.81640625" style="148" bestFit="1" customWidth="1"/>
    <col min="5619" max="5619" width="11" style="148" customWidth="1"/>
    <col min="5620" max="5621" width="15" style="148" customWidth="1"/>
    <col min="5622" max="5873" width="9.1796875" style="148"/>
    <col min="5874" max="5874" width="35.81640625" style="148" bestFit="1" customWidth="1"/>
    <col min="5875" max="5875" width="11" style="148" customWidth="1"/>
    <col min="5876" max="5877" width="15" style="148" customWidth="1"/>
    <col min="5878" max="6129" width="9.1796875" style="148"/>
    <col min="6130" max="6130" width="35.81640625" style="148" bestFit="1" customWidth="1"/>
    <col min="6131" max="6131" width="11" style="148" customWidth="1"/>
    <col min="6132" max="6133" width="15" style="148" customWidth="1"/>
    <col min="6134" max="6385" width="9.1796875" style="148"/>
    <col min="6386" max="6386" width="35.81640625" style="148" bestFit="1" customWidth="1"/>
    <col min="6387" max="6387" width="11" style="148" customWidth="1"/>
    <col min="6388" max="6389" width="15" style="148" customWidth="1"/>
    <col min="6390" max="6641" width="9.1796875" style="148"/>
    <col min="6642" max="6642" width="35.81640625" style="148" bestFit="1" customWidth="1"/>
    <col min="6643" max="6643" width="11" style="148" customWidth="1"/>
    <col min="6644" max="6645" width="15" style="148" customWidth="1"/>
    <col min="6646" max="6897" width="9.1796875" style="148"/>
    <col min="6898" max="6898" width="35.81640625" style="148" bestFit="1" customWidth="1"/>
    <col min="6899" max="6899" width="11" style="148" customWidth="1"/>
    <col min="6900" max="6901" width="15" style="148" customWidth="1"/>
    <col min="6902" max="7153" width="9.1796875" style="148"/>
    <col min="7154" max="7154" width="35.81640625" style="148" bestFit="1" customWidth="1"/>
    <col min="7155" max="7155" width="11" style="148" customWidth="1"/>
    <col min="7156" max="7157" width="15" style="148" customWidth="1"/>
    <col min="7158" max="7409" width="9.1796875" style="148"/>
    <col min="7410" max="7410" width="35.81640625" style="148" bestFit="1" customWidth="1"/>
    <col min="7411" max="7411" width="11" style="148" customWidth="1"/>
    <col min="7412" max="7413" width="15" style="148" customWidth="1"/>
    <col min="7414" max="7665" width="9.1796875" style="148"/>
    <col min="7666" max="7666" width="35.81640625" style="148" bestFit="1" customWidth="1"/>
    <col min="7667" max="7667" width="11" style="148" customWidth="1"/>
    <col min="7668" max="7669" width="15" style="148" customWidth="1"/>
    <col min="7670" max="7921" width="9.1796875" style="148"/>
    <col min="7922" max="7922" width="35.81640625" style="148" bestFit="1" customWidth="1"/>
    <col min="7923" max="7923" width="11" style="148" customWidth="1"/>
    <col min="7924" max="7925" width="15" style="148" customWidth="1"/>
    <col min="7926" max="8177" width="9.1796875" style="148"/>
    <col min="8178" max="8178" width="35.81640625" style="148" bestFit="1" customWidth="1"/>
    <col min="8179" max="8179" width="11" style="148" customWidth="1"/>
    <col min="8180" max="8181" width="15" style="148" customWidth="1"/>
    <col min="8182" max="8433" width="9.1796875" style="148"/>
    <col min="8434" max="8434" width="35.81640625" style="148" bestFit="1" customWidth="1"/>
    <col min="8435" max="8435" width="11" style="148" customWidth="1"/>
    <col min="8436" max="8437" width="15" style="148" customWidth="1"/>
    <col min="8438" max="8689" width="9.1796875" style="148"/>
    <col min="8690" max="8690" width="35.81640625" style="148" bestFit="1" customWidth="1"/>
    <col min="8691" max="8691" width="11" style="148" customWidth="1"/>
    <col min="8692" max="8693" width="15" style="148" customWidth="1"/>
    <col min="8694" max="8945" width="9.1796875" style="148"/>
    <col min="8946" max="8946" width="35.81640625" style="148" bestFit="1" customWidth="1"/>
    <col min="8947" max="8947" width="11" style="148" customWidth="1"/>
    <col min="8948" max="8949" width="15" style="148" customWidth="1"/>
    <col min="8950" max="9201" width="9.1796875" style="148"/>
    <col min="9202" max="9202" width="35.81640625" style="148" bestFit="1" customWidth="1"/>
    <col min="9203" max="9203" width="11" style="148" customWidth="1"/>
    <col min="9204" max="9205" width="15" style="148" customWidth="1"/>
    <col min="9206" max="9457" width="9.1796875" style="148"/>
    <col min="9458" max="9458" width="35.81640625" style="148" bestFit="1" customWidth="1"/>
    <col min="9459" max="9459" width="11" style="148" customWidth="1"/>
    <col min="9460" max="9461" width="15" style="148" customWidth="1"/>
    <col min="9462" max="9713" width="9.1796875" style="148"/>
    <col min="9714" max="9714" width="35.81640625" style="148" bestFit="1" customWidth="1"/>
    <col min="9715" max="9715" width="11" style="148" customWidth="1"/>
    <col min="9716" max="9717" width="15" style="148" customWidth="1"/>
    <col min="9718" max="9969" width="9.1796875" style="148"/>
    <col min="9970" max="9970" width="35.81640625" style="148" bestFit="1" customWidth="1"/>
    <col min="9971" max="9971" width="11" style="148" customWidth="1"/>
    <col min="9972" max="9973" width="15" style="148" customWidth="1"/>
    <col min="9974" max="10225" width="9.1796875" style="148"/>
    <col min="10226" max="10226" width="35.81640625" style="148" bestFit="1" customWidth="1"/>
    <col min="10227" max="10227" width="11" style="148" customWidth="1"/>
    <col min="10228" max="10229" width="15" style="148" customWidth="1"/>
    <col min="10230" max="10481" width="9.1796875" style="148"/>
    <col min="10482" max="10482" width="35.81640625" style="148" bestFit="1" customWidth="1"/>
    <col min="10483" max="10483" width="11" style="148" customWidth="1"/>
    <col min="10484" max="10485" width="15" style="148" customWidth="1"/>
    <col min="10486" max="10737" width="9.1796875" style="148"/>
    <col min="10738" max="10738" width="35.81640625" style="148" bestFit="1" customWidth="1"/>
    <col min="10739" max="10739" width="11" style="148" customWidth="1"/>
    <col min="10740" max="10741" width="15" style="148" customWidth="1"/>
    <col min="10742" max="10993" width="9.1796875" style="148"/>
    <col min="10994" max="10994" width="35.81640625" style="148" bestFit="1" customWidth="1"/>
    <col min="10995" max="10995" width="11" style="148" customWidth="1"/>
    <col min="10996" max="10997" width="15" style="148" customWidth="1"/>
    <col min="10998" max="11249" width="9.1796875" style="148"/>
    <col min="11250" max="11250" width="35.81640625" style="148" bestFit="1" customWidth="1"/>
    <col min="11251" max="11251" width="11" style="148" customWidth="1"/>
    <col min="11252" max="11253" width="15" style="148" customWidth="1"/>
    <col min="11254" max="11505" width="9.1796875" style="148"/>
    <col min="11506" max="11506" width="35.81640625" style="148" bestFit="1" customWidth="1"/>
    <col min="11507" max="11507" width="11" style="148" customWidth="1"/>
    <col min="11508" max="11509" width="15" style="148" customWidth="1"/>
    <col min="11510" max="11761" width="9.1796875" style="148"/>
    <col min="11762" max="11762" width="35.81640625" style="148" bestFit="1" customWidth="1"/>
    <col min="11763" max="11763" width="11" style="148" customWidth="1"/>
    <col min="11764" max="11765" width="15" style="148" customWidth="1"/>
    <col min="11766" max="12017" width="9.1796875" style="148"/>
    <col min="12018" max="12018" width="35.81640625" style="148" bestFit="1" customWidth="1"/>
    <col min="12019" max="12019" width="11" style="148" customWidth="1"/>
    <col min="12020" max="12021" width="15" style="148" customWidth="1"/>
    <col min="12022" max="12273" width="9.1796875" style="148"/>
    <col min="12274" max="12274" width="35.81640625" style="148" bestFit="1" customWidth="1"/>
    <col min="12275" max="12275" width="11" style="148" customWidth="1"/>
    <col min="12276" max="12277" width="15" style="148" customWidth="1"/>
    <col min="12278" max="12529" width="9.1796875" style="148"/>
    <col min="12530" max="12530" width="35.81640625" style="148" bestFit="1" customWidth="1"/>
    <col min="12531" max="12531" width="11" style="148" customWidth="1"/>
    <col min="12532" max="12533" width="15" style="148" customWidth="1"/>
    <col min="12534" max="12785" width="9.1796875" style="148"/>
    <col min="12786" max="12786" width="35.81640625" style="148" bestFit="1" customWidth="1"/>
    <col min="12787" max="12787" width="11" style="148" customWidth="1"/>
    <col min="12788" max="12789" width="15" style="148" customWidth="1"/>
    <col min="12790" max="13041" width="9.1796875" style="148"/>
    <col min="13042" max="13042" width="35.81640625" style="148" bestFit="1" customWidth="1"/>
    <col min="13043" max="13043" width="11" style="148" customWidth="1"/>
    <col min="13044" max="13045" width="15" style="148" customWidth="1"/>
    <col min="13046" max="13297" width="9.1796875" style="148"/>
    <col min="13298" max="13298" width="35.81640625" style="148" bestFit="1" customWidth="1"/>
    <col min="13299" max="13299" width="11" style="148" customWidth="1"/>
    <col min="13300" max="13301" width="15" style="148" customWidth="1"/>
    <col min="13302" max="13553" width="9.1796875" style="148"/>
    <col min="13554" max="13554" width="35.81640625" style="148" bestFit="1" customWidth="1"/>
    <col min="13555" max="13555" width="11" style="148" customWidth="1"/>
    <col min="13556" max="13557" width="15" style="148" customWidth="1"/>
    <col min="13558" max="13809" width="9.1796875" style="148"/>
    <col min="13810" max="13810" width="35.81640625" style="148" bestFit="1" customWidth="1"/>
    <col min="13811" max="13811" width="11" style="148" customWidth="1"/>
    <col min="13812" max="13813" width="15" style="148" customWidth="1"/>
    <col min="13814" max="14065" width="9.1796875" style="148"/>
    <col min="14066" max="14066" width="35.81640625" style="148" bestFit="1" customWidth="1"/>
    <col min="14067" max="14067" width="11" style="148" customWidth="1"/>
    <col min="14068" max="14069" width="15" style="148" customWidth="1"/>
    <col min="14070" max="14321" width="9.1796875" style="148"/>
    <col min="14322" max="14322" width="35.81640625" style="148" bestFit="1" customWidth="1"/>
    <col min="14323" max="14323" width="11" style="148" customWidth="1"/>
    <col min="14324" max="14325" width="15" style="148" customWidth="1"/>
    <col min="14326" max="14577" width="9.1796875" style="148"/>
    <col min="14578" max="14578" width="35.81640625" style="148" bestFit="1" customWidth="1"/>
    <col min="14579" max="14579" width="11" style="148" customWidth="1"/>
    <col min="14580" max="14581" width="15" style="148" customWidth="1"/>
    <col min="14582" max="14833" width="9.1796875" style="148"/>
    <col min="14834" max="14834" width="35.81640625" style="148" bestFit="1" customWidth="1"/>
    <col min="14835" max="14835" width="11" style="148" customWidth="1"/>
    <col min="14836" max="14837" width="15" style="148" customWidth="1"/>
    <col min="14838" max="15089" width="9.1796875" style="148"/>
    <col min="15090" max="15090" width="35.81640625" style="148" bestFit="1" customWidth="1"/>
    <col min="15091" max="15091" width="11" style="148" customWidth="1"/>
    <col min="15092" max="15093" width="15" style="148" customWidth="1"/>
    <col min="15094" max="15345" width="9.1796875" style="148"/>
    <col min="15346" max="15346" width="35.81640625" style="148" bestFit="1" customWidth="1"/>
    <col min="15347" max="15347" width="11" style="148" customWidth="1"/>
    <col min="15348" max="15349" width="15" style="148" customWidth="1"/>
    <col min="15350" max="15601" width="9.1796875" style="148"/>
    <col min="15602" max="15602" width="35.81640625" style="148" bestFit="1" customWidth="1"/>
    <col min="15603" max="15603" width="11" style="148" customWidth="1"/>
    <col min="15604" max="15605" width="15" style="148" customWidth="1"/>
    <col min="15606" max="15857" width="9.1796875" style="148"/>
    <col min="15858" max="15858" width="35.81640625" style="148" bestFit="1" customWidth="1"/>
    <col min="15859" max="15859" width="11" style="148" customWidth="1"/>
    <col min="15860" max="15861" width="15" style="148" customWidth="1"/>
    <col min="15862" max="16113" width="9.1796875" style="148"/>
    <col min="16114" max="16114" width="35.81640625" style="148" bestFit="1" customWidth="1"/>
    <col min="16115" max="16115" width="11" style="148" customWidth="1"/>
    <col min="16116" max="16117" width="15" style="148" customWidth="1"/>
    <col min="16118" max="16384" width="9.1796875" style="148"/>
  </cols>
  <sheetData>
    <row r="1" spans="1:14" ht="23.5" customHeight="1">
      <c r="A1" s="201" t="s">
        <v>170</v>
      </c>
      <c r="B1" s="201"/>
      <c r="C1" s="201"/>
      <c r="D1" s="201"/>
    </row>
    <row r="2" spans="1:14" s="149" customFormat="1" ht="39" customHeight="1">
      <c r="B2" s="150"/>
      <c r="C2" s="151" t="s">
        <v>172</v>
      </c>
      <c r="D2" s="151" t="s">
        <v>168</v>
      </c>
      <c r="E2" s="4"/>
      <c r="F2" s="4"/>
    </row>
    <row r="3" spans="1:14" ht="20.5">
      <c r="A3" s="200" t="s">
        <v>186</v>
      </c>
      <c r="B3" s="152" t="s">
        <v>59</v>
      </c>
      <c r="C3" s="153">
        <v>45291</v>
      </c>
      <c r="D3" s="153">
        <v>44926</v>
      </c>
      <c r="I3" s="154"/>
      <c r="J3"/>
      <c r="K3"/>
      <c r="L3"/>
    </row>
    <row r="4" spans="1:14" ht="24.75" customHeight="1">
      <c r="A4" s="155" t="s">
        <v>13</v>
      </c>
      <c r="B4" s="156"/>
      <c r="C4" s="157"/>
      <c r="D4" s="156"/>
      <c r="E4" s="4" t="s">
        <v>135</v>
      </c>
      <c r="F4" s="4" t="s">
        <v>135</v>
      </c>
      <c r="I4" s="93"/>
      <c r="J4"/>
      <c r="K4"/>
      <c r="L4"/>
    </row>
    <row r="5" spans="1:14" ht="24.75" customHeight="1">
      <c r="A5" s="158" t="s">
        <v>14</v>
      </c>
      <c r="B5" s="159"/>
      <c r="C5" s="160">
        <v>94133906</v>
      </c>
      <c r="D5" s="160">
        <v>76202568</v>
      </c>
      <c r="E5" s="4">
        <f>[1]Yükümlülük!$K$9-C5</f>
        <v>0</v>
      </c>
      <c r="F5" s="4">
        <f>[1]Yükümlülük!$L$9-D5</f>
        <v>0</v>
      </c>
      <c r="I5" s="154"/>
      <c r="J5"/>
      <c r="K5"/>
      <c r="L5"/>
      <c r="M5" s="161"/>
      <c r="N5" s="161"/>
    </row>
    <row r="6" spans="1:14" ht="12.5">
      <c r="A6" s="162"/>
      <c r="B6" s="156"/>
      <c r="C6" s="163"/>
      <c r="D6" s="82"/>
      <c r="F6" s="136"/>
      <c r="I6" s="93"/>
      <c r="J6"/>
      <c r="K6"/>
      <c r="L6"/>
      <c r="M6" s="161"/>
      <c r="N6" s="161"/>
    </row>
    <row r="7" spans="1:14" ht="13">
      <c r="A7" s="162" t="s">
        <v>40</v>
      </c>
      <c r="B7" s="156"/>
      <c r="C7" s="163"/>
      <c r="D7" s="82"/>
      <c r="F7" s="136"/>
      <c r="I7" s="154"/>
      <c r="J7"/>
      <c r="K7" s="164"/>
      <c r="L7" s="164"/>
      <c r="M7" s="161"/>
      <c r="N7" s="161"/>
    </row>
    <row r="8" spans="1:14" ht="12.5">
      <c r="A8" s="165" t="s">
        <v>41</v>
      </c>
      <c r="B8" s="156">
        <v>7</v>
      </c>
      <c r="C8" s="82">
        <v>19643464</v>
      </c>
      <c r="D8" s="82">
        <v>12397102</v>
      </c>
      <c r="F8" s="136"/>
      <c r="I8" s="166"/>
      <c r="J8"/>
      <c r="K8"/>
      <c r="L8"/>
      <c r="M8" s="161"/>
      <c r="N8" s="161"/>
    </row>
    <row r="9" spans="1:14" ht="13">
      <c r="A9" s="162" t="s">
        <v>47</v>
      </c>
      <c r="B9" s="156"/>
      <c r="C9" s="156"/>
      <c r="D9" s="156"/>
      <c r="F9" s="136"/>
      <c r="I9" s="167"/>
      <c r="J9"/>
      <c r="K9"/>
      <c r="L9"/>
      <c r="M9" s="161"/>
      <c r="N9" s="161"/>
    </row>
    <row r="10" spans="1:14" ht="13">
      <c r="A10" s="168" t="s">
        <v>41</v>
      </c>
      <c r="B10" s="156">
        <v>7</v>
      </c>
      <c r="C10" s="82">
        <v>14146163</v>
      </c>
      <c r="D10" s="82">
        <v>9258827</v>
      </c>
      <c r="F10" s="136"/>
      <c r="I10" s="167"/>
      <c r="J10" s="167"/>
      <c r="K10" s="169"/>
      <c r="L10" s="169"/>
      <c r="M10" s="161"/>
      <c r="N10" s="161"/>
    </row>
    <row r="11" spans="1:14" ht="13">
      <c r="A11" s="168" t="s">
        <v>142</v>
      </c>
      <c r="B11" s="156">
        <v>7</v>
      </c>
      <c r="C11" s="82">
        <v>174227</v>
      </c>
      <c r="D11" s="82">
        <v>124760</v>
      </c>
      <c r="F11" s="136"/>
      <c r="I11" s="167"/>
      <c r="J11" s="167"/>
      <c r="K11" s="169"/>
      <c r="L11" s="169"/>
      <c r="M11" s="161"/>
      <c r="N11" s="161"/>
    </row>
    <row r="12" spans="1:14" ht="13">
      <c r="A12" s="162" t="s">
        <v>15</v>
      </c>
      <c r="B12" s="156"/>
      <c r="C12" s="156"/>
      <c r="D12" s="156"/>
      <c r="F12" s="136"/>
      <c r="I12" s="167"/>
      <c r="J12"/>
      <c r="K12"/>
      <c r="L12"/>
      <c r="M12" s="161"/>
      <c r="N12" s="161"/>
    </row>
    <row r="13" spans="1:14" ht="13">
      <c r="A13" s="168" t="s">
        <v>27</v>
      </c>
      <c r="B13" s="156">
        <v>27</v>
      </c>
      <c r="C13" s="82">
        <v>9849195</v>
      </c>
      <c r="D13" s="82">
        <v>7463230</v>
      </c>
      <c r="F13" s="136"/>
      <c r="I13" s="167"/>
      <c r="J13" s="167"/>
      <c r="K13" s="169"/>
      <c r="L13" s="169"/>
      <c r="M13" s="161"/>
      <c r="N13" s="161"/>
    </row>
    <row r="14" spans="1:14" ht="13">
      <c r="A14" s="168" t="s">
        <v>42</v>
      </c>
      <c r="B14" s="156">
        <v>8</v>
      </c>
      <c r="C14" s="82">
        <v>42715846</v>
      </c>
      <c r="D14" s="82">
        <v>42209644</v>
      </c>
      <c r="F14" s="136"/>
      <c r="I14" s="167"/>
      <c r="J14"/>
      <c r="K14"/>
      <c r="L14"/>
      <c r="M14" s="161"/>
      <c r="N14" s="161"/>
    </row>
    <row r="15" spans="1:14" ht="13">
      <c r="A15" s="162" t="s">
        <v>16</v>
      </c>
      <c r="B15" s="156"/>
      <c r="C15" s="156"/>
      <c r="D15" s="156"/>
      <c r="F15" s="136"/>
      <c r="I15" s="167"/>
      <c r="J15" s="167"/>
      <c r="K15" s="169"/>
      <c r="L15" s="169"/>
      <c r="M15" s="161"/>
      <c r="N15" s="161"/>
    </row>
    <row r="16" spans="1:14" ht="13">
      <c r="A16" s="168" t="s">
        <v>18</v>
      </c>
      <c r="B16" s="156">
        <v>27</v>
      </c>
      <c r="C16" s="82">
        <v>625617</v>
      </c>
      <c r="D16" s="82">
        <v>120563</v>
      </c>
      <c r="F16" s="136"/>
      <c r="I16" s="167"/>
      <c r="J16" s="167"/>
      <c r="K16" s="169"/>
      <c r="L16" s="169"/>
      <c r="M16" s="161"/>
      <c r="N16" s="161"/>
    </row>
    <row r="17" spans="1:14" ht="13">
      <c r="A17" s="168" t="s">
        <v>48</v>
      </c>
      <c r="B17" s="156">
        <v>9</v>
      </c>
      <c r="C17" s="82">
        <v>1003574</v>
      </c>
      <c r="D17" s="82">
        <v>1091104</v>
      </c>
      <c r="F17" s="136"/>
      <c r="I17" s="167"/>
      <c r="J17"/>
      <c r="K17"/>
      <c r="L17"/>
      <c r="M17" s="161"/>
      <c r="N17" s="161"/>
    </row>
    <row r="18" spans="1:14" ht="13">
      <c r="A18" s="162" t="s">
        <v>58</v>
      </c>
      <c r="B18" s="156">
        <v>31</v>
      </c>
      <c r="C18" s="82">
        <v>585395</v>
      </c>
      <c r="D18" s="82">
        <v>317295</v>
      </c>
      <c r="F18" s="136"/>
      <c r="I18" s="167"/>
      <c r="J18" s="167"/>
      <c r="K18" s="167"/>
      <c r="L18" s="169"/>
      <c r="M18" s="161"/>
      <c r="N18" s="161"/>
    </row>
    <row r="19" spans="1:14" ht="13">
      <c r="A19" s="162" t="s">
        <v>55</v>
      </c>
      <c r="B19" s="156"/>
      <c r="C19" s="156"/>
      <c r="D19" s="156"/>
      <c r="F19" s="136"/>
      <c r="I19" s="167"/>
      <c r="J19" s="167"/>
      <c r="K19" s="169"/>
      <c r="L19" s="169"/>
      <c r="M19" s="161"/>
      <c r="N19" s="161"/>
    </row>
    <row r="20" spans="1:14" ht="13">
      <c r="A20" s="162" t="s">
        <v>57</v>
      </c>
      <c r="B20" s="156">
        <v>14</v>
      </c>
      <c r="C20" s="82">
        <v>1273769</v>
      </c>
      <c r="D20" s="82">
        <v>948946</v>
      </c>
      <c r="F20" s="136"/>
      <c r="I20" s="167"/>
      <c r="J20" s="167"/>
      <c r="K20" s="169"/>
      <c r="L20" s="169"/>
      <c r="M20" s="161"/>
      <c r="N20" s="161"/>
    </row>
    <row r="21" spans="1:14" s="170" customFormat="1" ht="13">
      <c r="A21" s="162" t="s">
        <v>49</v>
      </c>
      <c r="B21" s="156">
        <v>16</v>
      </c>
      <c r="C21" s="82">
        <v>4042846</v>
      </c>
      <c r="D21" s="82">
        <v>2069031</v>
      </c>
      <c r="E21" s="4"/>
      <c r="F21" s="136"/>
      <c r="G21" s="148"/>
      <c r="I21" s="167"/>
      <c r="J21"/>
      <c r="K21"/>
      <c r="L21"/>
      <c r="M21" s="161"/>
      <c r="N21" s="161"/>
    </row>
    <row r="22" spans="1:14" s="170" customFormat="1" ht="13">
      <c r="A22" s="162" t="s">
        <v>140</v>
      </c>
      <c r="B22" s="156">
        <v>25</v>
      </c>
      <c r="C22" s="82">
        <v>73810</v>
      </c>
      <c r="D22" s="5">
        <v>0</v>
      </c>
      <c r="E22" s="4"/>
      <c r="F22" s="136"/>
      <c r="G22" s="148"/>
      <c r="I22" s="167"/>
      <c r="J22"/>
      <c r="K22"/>
      <c r="L22"/>
      <c r="M22" s="161"/>
      <c r="N22" s="161"/>
    </row>
    <row r="23" spans="1:14" s="170" customFormat="1" ht="13">
      <c r="A23" s="162" t="s">
        <v>125</v>
      </c>
      <c r="B23" s="156">
        <v>28.29</v>
      </c>
      <c r="C23" s="5">
        <v>0</v>
      </c>
      <c r="D23" s="82">
        <v>202066</v>
      </c>
      <c r="E23" s="4"/>
      <c r="F23" s="136"/>
      <c r="G23" s="148"/>
      <c r="I23" s="167"/>
      <c r="J23"/>
      <c r="K23"/>
      <c r="L23"/>
      <c r="M23" s="161"/>
      <c r="N23" s="161"/>
    </row>
    <row r="24" spans="1:14" ht="13">
      <c r="A24" s="171"/>
      <c r="B24" s="171"/>
      <c r="C24" s="171"/>
      <c r="D24" s="171"/>
      <c r="E24" s="4" t="s">
        <v>135</v>
      </c>
      <c r="F24" s="4" t="s">
        <v>135</v>
      </c>
      <c r="I24" s="167"/>
      <c r="J24" s="167"/>
      <c r="K24" s="169"/>
      <c r="L24" s="169"/>
      <c r="M24" s="161"/>
      <c r="N24" s="161"/>
    </row>
    <row r="25" spans="1:14" ht="24.75" customHeight="1">
      <c r="A25" s="158" t="s">
        <v>17</v>
      </c>
      <c r="B25" s="159"/>
      <c r="C25" s="160">
        <v>49865578</v>
      </c>
      <c r="D25" s="160">
        <v>46962929</v>
      </c>
      <c r="E25" s="4">
        <f>[1]Yükümlülük!$K$33-C25</f>
        <v>0</v>
      </c>
      <c r="F25" s="4">
        <f>[1]Yükümlülük!$L$33-D25</f>
        <v>0</v>
      </c>
      <c r="I25" s="167"/>
      <c r="J25" s="167"/>
      <c r="K25" s="169"/>
      <c r="L25" s="169"/>
      <c r="M25" s="161"/>
      <c r="N25" s="161"/>
    </row>
    <row r="26" spans="1:14" ht="12.5">
      <c r="A26" s="162"/>
      <c r="B26" s="156"/>
      <c r="C26" s="163"/>
      <c r="D26" s="82"/>
      <c r="F26" s="136"/>
      <c r="I26" s="166"/>
      <c r="J26"/>
      <c r="K26"/>
      <c r="L26"/>
      <c r="M26" s="161"/>
      <c r="N26" s="161"/>
    </row>
    <row r="27" spans="1:14" ht="13">
      <c r="A27" s="162" t="s">
        <v>43</v>
      </c>
      <c r="B27" s="22"/>
      <c r="C27" s="23"/>
      <c r="D27" s="38"/>
      <c r="F27" s="136"/>
      <c r="G27" s="167"/>
      <c r="H27"/>
      <c r="I27" s="154"/>
      <c r="J27"/>
      <c r="K27" s="164"/>
      <c r="L27" s="164"/>
      <c r="M27" s="161"/>
      <c r="N27" s="161"/>
    </row>
    <row r="28" spans="1:14" ht="13">
      <c r="A28" s="168" t="s">
        <v>41</v>
      </c>
      <c r="B28" s="156">
        <v>7</v>
      </c>
      <c r="C28" s="82">
        <v>30440768</v>
      </c>
      <c r="D28" s="82">
        <v>29947565</v>
      </c>
      <c r="F28" s="136"/>
      <c r="G28" s="167"/>
      <c r="H28" s="167"/>
      <c r="I28" s="166"/>
      <c r="J28"/>
      <c r="K28"/>
      <c r="L28"/>
      <c r="M28" s="161"/>
      <c r="N28" s="161"/>
    </row>
    <row r="29" spans="1:14" ht="13">
      <c r="A29" s="168" t="s">
        <v>142</v>
      </c>
      <c r="B29" s="156">
        <v>7</v>
      </c>
      <c r="C29" s="82">
        <v>690138</v>
      </c>
      <c r="D29" s="82">
        <v>193796</v>
      </c>
      <c r="F29" s="136"/>
      <c r="G29" s="167"/>
      <c r="H29" s="167"/>
      <c r="I29" s="166"/>
      <c r="J29"/>
      <c r="K29"/>
      <c r="L29"/>
      <c r="M29" s="161"/>
      <c r="N29" s="161"/>
    </row>
    <row r="30" spans="1:14" ht="13">
      <c r="A30" s="168" t="s">
        <v>156</v>
      </c>
      <c r="B30" s="156">
        <v>7</v>
      </c>
      <c r="C30" s="82">
        <v>10660273</v>
      </c>
      <c r="D30" s="82">
        <v>10557194</v>
      </c>
      <c r="F30" s="136"/>
      <c r="G30" s="167"/>
      <c r="H30" s="167"/>
      <c r="I30" s="166"/>
      <c r="J30"/>
      <c r="K30"/>
      <c r="L30"/>
      <c r="M30" s="161"/>
      <c r="N30" s="161"/>
    </row>
    <row r="31" spans="1:14" ht="13">
      <c r="A31" s="162" t="s">
        <v>44</v>
      </c>
      <c r="B31" s="156"/>
      <c r="C31" s="156"/>
      <c r="D31" s="82"/>
      <c r="F31" s="136"/>
      <c r="G31" s="167"/>
      <c r="H31"/>
      <c r="I31" s="167"/>
      <c r="J31"/>
      <c r="K31"/>
      <c r="L31"/>
      <c r="M31" s="161"/>
      <c r="N31" s="161"/>
    </row>
    <row r="32" spans="1:14" ht="23">
      <c r="A32" s="61" t="s">
        <v>75</v>
      </c>
      <c r="B32" s="172">
        <v>16</v>
      </c>
      <c r="C32" s="84">
        <v>1843046</v>
      </c>
      <c r="D32" s="84">
        <v>3114599</v>
      </c>
      <c r="F32" s="173"/>
      <c r="G32" s="167"/>
      <c r="H32"/>
      <c r="I32" s="167"/>
      <c r="J32" s="167"/>
      <c r="K32" s="169"/>
      <c r="L32" s="169"/>
      <c r="M32" s="161"/>
      <c r="N32" s="161"/>
    </row>
    <row r="33" spans="1:14" ht="13">
      <c r="A33" s="162" t="s">
        <v>115</v>
      </c>
      <c r="B33" s="156">
        <v>14</v>
      </c>
      <c r="C33" s="82">
        <v>1374942</v>
      </c>
      <c r="D33" s="82">
        <v>1296493</v>
      </c>
      <c r="F33" s="136"/>
      <c r="G33" s="167"/>
      <c r="H33" s="167"/>
      <c r="I33" s="167"/>
      <c r="J33"/>
      <c r="K33"/>
      <c r="L33"/>
      <c r="M33" s="161"/>
      <c r="N33" s="161"/>
    </row>
    <row r="34" spans="1:14" ht="13">
      <c r="A34" s="162" t="s">
        <v>58</v>
      </c>
      <c r="B34" s="156">
        <v>31</v>
      </c>
      <c r="C34" s="82">
        <v>3759095</v>
      </c>
      <c r="D34" s="82">
        <v>908708</v>
      </c>
      <c r="F34" s="136"/>
      <c r="G34" s="167"/>
      <c r="H34" s="167"/>
      <c r="I34" s="167"/>
      <c r="J34"/>
      <c r="K34"/>
      <c r="L34"/>
      <c r="M34" s="161"/>
      <c r="N34" s="161"/>
    </row>
    <row r="35" spans="1:14" ht="13">
      <c r="A35" s="162" t="s">
        <v>118</v>
      </c>
      <c r="B35" s="156">
        <v>32</v>
      </c>
      <c r="C35" s="5">
        <v>0</v>
      </c>
      <c r="D35" s="82">
        <v>8962</v>
      </c>
      <c r="F35" s="136"/>
      <c r="G35" s="167"/>
      <c r="H35" s="167"/>
      <c r="I35" s="167"/>
      <c r="J35" s="167"/>
      <c r="K35" s="169"/>
      <c r="L35" s="169"/>
      <c r="M35" s="161"/>
      <c r="N35" s="161"/>
    </row>
    <row r="36" spans="1:14" ht="13">
      <c r="A36" s="162" t="s">
        <v>125</v>
      </c>
      <c r="B36" s="156">
        <v>28.29</v>
      </c>
      <c r="C36" s="82">
        <v>163193</v>
      </c>
      <c r="D36" s="5">
        <v>0</v>
      </c>
      <c r="F36" s="136"/>
      <c r="G36" s="167"/>
      <c r="H36" s="167"/>
      <c r="I36" s="167"/>
      <c r="J36" s="167"/>
      <c r="K36" s="169"/>
      <c r="L36" s="169"/>
      <c r="M36" s="161"/>
      <c r="N36" s="161"/>
    </row>
    <row r="37" spans="1:14" ht="13">
      <c r="A37" s="162" t="s">
        <v>163</v>
      </c>
      <c r="B37" s="156">
        <v>25</v>
      </c>
      <c r="C37" s="82">
        <v>934123</v>
      </c>
      <c r="D37" s="82">
        <v>935612</v>
      </c>
      <c r="F37" s="136"/>
      <c r="G37" s="167"/>
      <c r="H37" s="167"/>
      <c r="I37" s="167"/>
      <c r="J37" s="167"/>
      <c r="K37" s="169"/>
      <c r="L37" s="169"/>
      <c r="M37" s="161"/>
      <c r="N37" s="161"/>
    </row>
    <row r="38" spans="1:14" ht="13">
      <c r="A38" s="171"/>
      <c r="B38" s="174"/>
      <c r="C38" s="175"/>
      <c r="D38" s="176"/>
      <c r="E38" s="4" t="s">
        <v>135</v>
      </c>
      <c r="F38" s="4" t="s">
        <v>135</v>
      </c>
      <c r="G38" s="167"/>
      <c r="H38" s="167"/>
      <c r="I38" s="167"/>
      <c r="J38" s="167"/>
      <c r="K38" s="169"/>
      <c r="L38" s="169"/>
      <c r="M38" s="161"/>
      <c r="N38" s="161"/>
    </row>
    <row r="39" spans="1:14" ht="24.75" customHeight="1">
      <c r="A39" s="158" t="s">
        <v>28</v>
      </c>
      <c r="B39" s="177">
        <v>18</v>
      </c>
      <c r="C39" s="160">
        <v>73007545</v>
      </c>
      <c r="D39" s="160">
        <v>51141641</v>
      </c>
      <c r="E39" s="4">
        <f>[1]Yükümlülük!$K$52-C39</f>
        <v>0</v>
      </c>
      <c r="F39" s="4">
        <f>[1]Yükümlülük!$L$52-D39</f>
        <v>0</v>
      </c>
      <c r="I39" s="167"/>
      <c r="J39" s="167"/>
      <c r="K39" s="169"/>
      <c r="L39" s="169"/>
      <c r="M39" s="161"/>
      <c r="N39" s="161"/>
    </row>
    <row r="40" spans="1:14" ht="13">
      <c r="A40" s="155"/>
      <c r="B40" s="156"/>
      <c r="C40" s="163"/>
      <c r="D40" s="82"/>
      <c r="F40" s="136"/>
      <c r="H40" s="167"/>
      <c r="I40" s="167"/>
      <c r="J40" s="167"/>
      <c r="K40" s="167"/>
      <c r="L40" s="167"/>
      <c r="M40" s="161"/>
      <c r="N40" s="161"/>
    </row>
    <row r="41" spans="1:14" ht="13">
      <c r="A41" s="162" t="s">
        <v>22</v>
      </c>
      <c r="B41" s="156"/>
      <c r="C41" s="82">
        <v>350910</v>
      </c>
      <c r="D41" s="82">
        <v>350910</v>
      </c>
      <c r="F41" s="136"/>
      <c r="H41" s="167"/>
      <c r="I41" s="166"/>
      <c r="J41"/>
      <c r="K41"/>
      <c r="L41"/>
      <c r="M41" s="161"/>
      <c r="N41" s="161"/>
    </row>
    <row r="42" spans="1:14" ht="13">
      <c r="A42" s="162" t="s">
        <v>114</v>
      </c>
      <c r="B42" s="156"/>
      <c r="C42" s="82">
        <v>5820922</v>
      </c>
      <c r="D42" s="82">
        <v>5820922</v>
      </c>
      <c r="F42" s="136"/>
      <c r="H42" s="167"/>
      <c r="I42" s="154"/>
      <c r="J42" s="154"/>
      <c r="K42" s="164"/>
      <c r="L42" s="164"/>
      <c r="M42" s="161"/>
      <c r="N42" s="161"/>
    </row>
    <row r="43" spans="1:14" ht="13">
      <c r="A43" s="162" t="s">
        <v>76</v>
      </c>
      <c r="B43" s="156"/>
      <c r="C43" s="82">
        <v>8</v>
      </c>
      <c r="D43" s="82">
        <v>8</v>
      </c>
      <c r="F43" s="136"/>
      <c r="H43" s="167"/>
      <c r="I43" s="166"/>
      <c r="J43"/>
      <c r="K43"/>
      <c r="L43"/>
      <c r="M43" s="161"/>
      <c r="N43" s="161"/>
    </row>
    <row r="44" spans="1:14" ht="23">
      <c r="A44" s="61" t="s">
        <v>78</v>
      </c>
      <c r="B44" s="156"/>
      <c r="C44" s="148"/>
      <c r="D44" s="148"/>
      <c r="F44" s="173"/>
      <c r="H44" s="167"/>
      <c r="I44" s="167"/>
      <c r="J44"/>
      <c r="K44" s="169"/>
      <c r="L44" s="169"/>
      <c r="M44" s="161"/>
      <c r="N44" s="161"/>
    </row>
    <row r="45" spans="1:14" ht="13">
      <c r="A45" s="106" t="s">
        <v>116</v>
      </c>
      <c r="B45" s="162"/>
      <c r="C45" s="41">
        <v>-1335671</v>
      </c>
      <c r="D45" s="41">
        <v>-1419229</v>
      </c>
      <c r="F45" s="136"/>
      <c r="H45" s="167"/>
      <c r="I45" s="167"/>
      <c r="J45"/>
      <c r="K45" s="169"/>
      <c r="L45" s="169"/>
      <c r="M45" s="161"/>
      <c r="N45" s="161"/>
    </row>
    <row r="46" spans="1:14" ht="23">
      <c r="A46" s="61" t="s">
        <v>77</v>
      </c>
      <c r="B46" s="156"/>
      <c r="C46" s="82"/>
      <c r="D46" s="82"/>
      <c r="F46" s="173"/>
      <c r="H46" s="166"/>
      <c r="I46" s="167"/>
      <c r="J46"/>
      <c r="K46" s="167"/>
      <c r="L46" s="167"/>
      <c r="M46" s="161"/>
      <c r="N46" s="161"/>
    </row>
    <row r="47" spans="1:14" ht="23">
      <c r="A47" s="61" t="s">
        <v>130</v>
      </c>
      <c r="B47" s="156"/>
      <c r="C47" s="84">
        <v>112776</v>
      </c>
      <c r="D47" s="84">
        <v>100105</v>
      </c>
      <c r="F47" s="173"/>
      <c r="H47" s="166"/>
      <c r="I47" s="167"/>
      <c r="J47"/>
      <c r="K47" s="167"/>
      <c r="L47" s="167"/>
      <c r="M47" s="161"/>
      <c r="N47" s="161"/>
    </row>
    <row r="48" spans="1:14" ht="13">
      <c r="A48" s="162" t="s">
        <v>157</v>
      </c>
      <c r="B48" s="156"/>
      <c r="C48" s="41">
        <v>-617602</v>
      </c>
      <c r="D48" s="41">
        <v>44536</v>
      </c>
      <c r="F48" s="173"/>
      <c r="H48" s="166"/>
      <c r="I48" s="167"/>
      <c r="J48"/>
      <c r="K48" s="167"/>
      <c r="L48" s="167"/>
      <c r="M48" s="161"/>
      <c r="N48" s="161"/>
    </row>
    <row r="49" spans="1:14" ht="13">
      <c r="A49" s="162" t="s">
        <v>63</v>
      </c>
      <c r="B49" s="156"/>
      <c r="C49" s="41">
        <v>-18700475</v>
      </c>
      <c r="D49" s="41">
        <v>-9982397</v>
      </c>
      <c r="F49" s="136"/>
      <c r="H49" s="167"/>
      <c r="I49" s="167"/>
      <c r="J49"/>
      <c r="K49"/>
      <c r="L49"/>
      <c r="M49" s="161"/>
      <c r="N49" s="161"/>
    </row>
    <row r="50" spans="1:14" ht="13">
      <c r="A50" s="162" t="s">
        <v>71</v>
      </c>
      <c r="B50" s="156"/>
      <c r="C50" s="82">
        <v>5882436</v>
      </c>
      <c r="D50" s="82">
        <v>5364241</v>
      </c>
      <c r="E50" s="3"/>
      <c r="F50" s="136"/>
      <c r="H50" s="167"/>
      <c r="I50" s="167"/>
      <c r="J50"/>
      <c r="K50" s="169"/>
      <c r="L50" s="169"/>
      <c r="M50" s="161"/>
      <c r="N50" s="161"/>
    </row>
    <row r="51" spans="1:14" ht="13">
      <c r="A51" s="162" t="s">
        <v>29</v>
      </c>
      <c r="B51" s="156"/>
      <c r="C51" s="82">
        <v>32438572</v>
      </c>
      <c r="D51" s="82">
        <v>23132618</v>
      </c>
      <c r="F51" s="136"/>
      <c r="H51" s="167"/>
      <c r="I51" s="166"/>
      <c r="J51"/>
      <c r="K51"/>
      <c r="L51"/>
      <c r="M51" s="161"/>
      <c r="N51" s="161"/>
    </row>
    <row r="52" spans="1:14" ht="13">
      <c r="A52" s="162" t="s">
        <v>5</v>
      </c>
      <c r="B52" s="156"/>
      <c r="C52" s="82">
        <v>49055669</v>
      </c>
      <c r="D52" s="82">
        <v>27729927</v>
      </c>
      <c r="F52" s="136"/>
      <c r="H52" s="167"/>
      <c r="I52" s="167"/>
      <c r="J52"/>
      <c r="K52"/>
      <c r="L52"/>
      <c r="M52" s="161"/>
      <c r="N52" s="161"/>
    </row>
    <row r="53" spans="1:14" ht="13">
      <c r="A53" s="178"/>
      <c r="B53" s="174"/>
      <c r="C53" s="175"/>
      <c r="D53" s="176"/>
      <c r="E53" s="4" t="s">
        <v>135</v>
      </c>
      <c r="F53" s="4" t="s">
        <v>135</v>
      </c>
      <c r="H53" s="166"/>
      <c r="I53" s="167"/>
      <c r="J53"/>
      <c r="K53"/>
      <c r="L53"/>
      <c r="M53" s="161"/>
      <c r="N53" s="161"/>
    </row>
    <row r="54" spans="1:14" ht="20.25" customHeight="1" thickBot="1">
      <c r="A54" s="179" t="s">
        <v>19</v>
      </c>
      <c r="B54" s="180"/>
      <c r="C54" s="181">
        <v>217007029</v>
      </c>
      <c r="D54" s="181">
        <v>174307138</v>
      </c>
      <c r="E54" s="4">
        <v>0</v>
      </c>
      <c r="F54" s="4">
        <v>0</v>
      </c>
      <c r="H54" s="167"/>
      <c r="I54" s="167"/>
      <c r="J54"/>
      <c r="K54"/>
      <c r="L54"/>
      <c r="M54" s="161"/>
      <c r="N54" s="161"/>
    </row>
    <row r="55" spans="1:14" ht="13.5" thickTop="1">
      <c r="H55" s="167"/>
      <c r="I55" s="167"/>
      <c r="J55"/>
      <c r="K55" s="169"/>
      <c r="L55" s="169"/>
      <c r="M55" s="161"/>
      <c r="N55" s="161"/>
    </row>
    <row r="56" spans="1:14" ht="13">
      <c r="H56" s="167"/>
      <c r="I56" s="167"/>
      <c r="J56"/>
      <c r="K56" s="169"/>
      <c r="L56" s="169"/>
      <c r="M56" s="161"/>
      <c r="N56" s="161"/>
    </row>
    <row r="57" spans="1:14" ht="12.5">
      <c r="I57" s="166"/>
      <c r="J57"/>
      <c r="K57"/>
      <c r="L57"/>
      <c r="M57" s="161"/>
      <c r="N57" s="161"/>
    </row>
    <row r="58" spans="1:14" ht="13">
      <c r="I58" s="167"/>
      <c r="J58"/>
      <c r="K58" s="169"/>
      <c r="L58" s="169"/>
      <c r="M58" s="161"/>
      <c r="N58" s="161"/>
    </row>
    <row r="59" spans="1:14" ht="13">
      <c r="I59" s="167"/>
      <c r="J59"/>
      <c r="K59" s="169"/>
      <c r="L59" s="169"/>
      <c r="M59" s="161"/>
      <c r="N59" s="161"/>
    </row>
    <row r="60" spans="1:14" ht="13">
      <c r="I60" s="167"/>
      <c r="J60"/>
      <c r="K60" s="169"/>
      <c r="L60" s="169"/>
      <c r="M60" s="161"/>
      <c r="N60" s="161"/>
    </row>
    <row r="61" spans="1:14" ht="12.5">
      <c r="I61" s="166"/>
      <c r="J61"/>
      <c r="K61"/>
      <c r="L61"/>
      <c r="M61" s="161"/>
      <c r="N61" s="161"/>
    </row>
    <row r="62" spans="1:14" ht="13">
      <c r="I62" s="183"/>
      <c r="J62"/>
      <c r="K62" s="184"/>
      <c r="L62" s="184"/>
      <c r="M62" s="161"/>
      <c r="N62" s="161"/>
    </row>
  </sheetData>
  <mergeCells count="1">
    <mergeCell ref="A1:D1"/>
  </mergeCells>
  <pageMargins left="0.7" right="0.7" top="0.75" bottom="0.75" header="0.3" footer="0.3"/>
  <pageSetup paperSize="9" scale="84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T42"/>
  <sheetViews>
    <sheetView showGridLines="0" view="pageBreakPreview" zoomScaleNormal="80" zoomScaleSheetLayoutView="100" workbookViewId="0">
      <selection activeCell="D14" sqref="D14"/>
    </sheetView>
  </sheetViews>
  <sheetFormatPr defaultColWidth="8.81640625" defaultRowHeight="11.5"/>
  <cols>
    <col min="1" max="1" width="45.1796875" style="85" customWidth="1"/>
    <col min="2" max="2" width="11" style="102" customWidth="1"/>
    <col min="3" max="3" width="20" style="102" customWidth="1"/>
    <col min="4" max="4" width="19" style="102" customWidth="1"/>
    <col min="5" max="6" width="11.26953125" style="4" bestFit="1" customWidth="1"/>
    <col min="7" max="7" width="6.26953125" style="102" bestFit="1" customWidth="1"/>
    <col min="8" max="8" width="36.453125" style="102" bestFit="1" customWidth="1"/>
    <col min="9" max="9" width="5.81640625" style="102" bestFit="1" customWidth="1"/>
    <col min="10" max="10" width="15.81640625" style="102" bestFit="1" customWidth="1"/>
    <col min="11" max="13" width="16.1796875" style="102" bestFit="1" customWidth="1"/>
    <col min="14" max="14" width="7.1796875" style="85" bestFit="1" customWidth="1"/>
    <col min="15" max="230" width="8.81640625" style="85"/>
    <col min="231" max="231" width="32" style="85" customWidth="1"/>
    <col min="232" max="236" width="15" style="85" customWidth="1"/>
    <col min="237" max="486" width="8.81640625" style="85"/>
    <col min="487" max="487" width="32" style="85" customWidth="1"/>
    <col min="488" max="492" width="15" style="85" customWidth="1"/>
    <col min="493" max="742" width="8.81640625" style="85"/>
    <col min="743" max="743" width="32" style="85" customWidth="1"/>
    <col min="744" max="748" width="15" style="85" customWidth="1"/>
    <col min="749" max="998" width="8.81640625" style="85"/>
    <col min="999" max="999" width="32" style="85" customWidth="1"/>
    <col min="1000" max="1004" width="15" style="85" customWidth="1"/>
    <col min="1005" max="1254" width="8.81640625" style="85"/>
    <col min="1255" max="1255" width="32" style="85" customWidth="1"/>
    <col min="1256" max="1260" width="15" style="85" customWidth="1"/>
    <col min="1261" max="1510" width="8.81640625" style="85"/>
    <col min="1511" max="1511" width="32" style="85" customWidth="1"/>
    <col min="1512" max="1516" width="15" style="85" customWidth="1"/>
    <col min="1517" max="1766" width="8.81640625" style="85"/>
    <col min="1767" max="1767" width="32" style="85" customWidth="1"/>
    <col min="1768" max="1772" width="15" style="85" customWidth="1"/>
    <col min="1773" max="2022" width="8.81640625" style="85"/>
    <col min="2023" max="2023" width="32" style="85" customWidth="1"/>
    <col min="2024" max="2028" width="15" style="85" customWidth="1"/>
    <col min="2029" max="2278" width="8.81640625" style="85"/>
    <col min="2279" max="2279" width="32" style="85" customWidth="1"/>
    <col min="2280" max="2284" width="15" style="85" customWidth="1"/>
    <col min="2285" max="2534" width="8.81640625" style="85"/>
    <col min="2535" max="2535" width="32" style="85" customWidth="1"/>
    <col min="2536" max="2540" width="15" style="85" customWidth="1"/>
    <col min="2541" max="2790" width="8.81640625" style="85"/>
    <col min="2791" max="2791" width="32" style="85" customWidth="1"/>
    <col min="2792" max="2796" width="15" style="85" customWidth="1"/>
    <col min="2797" max="3046" width="8.81640625" style="85"/>
    <col min="3047" max="3047" width="32" style="85" customWidth="1"/>
    <col min="3048" max="3052" width="15" style="85" customWidth="1"/>
    <col min="3053" max="3302" width="8.81640625" style="85"/>
    <col min="3303" max="3303" width="32" style="85" customWidth="1"/>
    <col min="3304" max="3308" width="15" style="85" customWidth="1"/>
    <col min="3309" max="3558" width="8.81640625" style="85"/>
    <col min="3559" max="3559" width="32" style="85" customWidth="1"/>
    <col min="3560" max="3564" width="15" style="85" customWidth="1"/>
    <col min="3565" max="3814" width="8.81640625" style="85"/>
    <col min="3815" max="3815" width="32" style="85" customWidth="1"/>
    <col min="3816" max="3820" width="15" style="85" customWidth="1"/>
    <col min="3821" max="4070" width="8.81640625" style="85"/>
    <col min="4071" max="4071" width="32" style="85" customWidth="1"/>
    <col min="4072" max="4076" width="15" style="85" customWidth="1"/>
    <col min="4077" max="4326" width="8.81640625" style="85"/>
    <col min="4327" max="4327" width="32" style="85" customWidth="1"/>
    <col min="4328" max="4332" width="15" style="85" customWidth="1"/>
    <col min="4333" max="4582" width="8.81640625" style="85"/>
    <col min="4583" max="4583" width="32" style="85" customWidth="1"/>
    <col min="4584" max="4588" width="15" style="85" customWidth="1"/>
    <col min="4589" max="4838" width="8.81640625" style="85"/>
    <col min="4839" max="4839" width="32" style="85" customWidth="1"/>
    <col min="4840" max="4844" width="15" style="85" customWidth="1"/>
    <col min="4845" max="5094" width="8.81640625" style="85"/>
    <col min="5095" max="5095" width="32" style="85" customWidth="1"/>
    <col min="5096" max="5100" width="15" style="85" customWidth="1"/>
    <col min="5101" max="5350" width="8.81640625" style="85"/>
    <col min="5351" max="5351" width="32" style="85" customWidth="1"/>
    <col min="5352" max="5356" width="15" style="85" customWidth="1"/>
    <col min="5357" max="5606" width="8.81640625" style="85"/>
    <col min="5607" max="5607" width="32" style="85" customWidth="1"/>
    <col min="5608" max="5612" width="15" style="85" customWidth="1"/>
    <col min="5613" max="5862" width="8.81640625" style="85"/>
    <col min="5863" max="5863" width="32" style="85" customWidth="1"/>
    <col min="5864" max="5868" width="15" style="85" customWidth="1"/>
    <col min="5869" max="6118" width="8.81640625" style="85"/>
    <col min="6119" max="6119" width="32" style="85" customWidth="1"/>
    <col min="6120" max="6124" width="15" style="85" customWidth="1"/>
    <col min="6125" max="6374" width="8.81640625" style="85"/>
    <col min="6375" max="6375" width="32" style="85" customWidth="1"/>
    <col min="6376" max="6380" width="15" style="85" customWidth="1"/>
    <col min="6381" max="6630" width="8.81640625" style="85"/>
    <col min="6631" max="6631" width="32" style="85" customWidth="1"/>
    <col min="6632" max="6636" width="15" style="85" customWidth="1"/>
    <col min="6637" max="6886" width="8.81640625" style="85"/>
    <col min="6887" max="6887" width="32" style="85" customWidth="1"/>
    <col min="6888" max="6892" width="15" style="85" customWidth="1"/>
    <col min="6893" max="7142" width="8.81640625" style="85"/>
    <col min="7143" max="7143" width="32" style="85" customWidth="1"/>
    <col min="7144" max="7148" width="15" style="85" customWidth="1"/>
    <col min="7149" max="7398" width="8.81640625" style="85"/>
    <col min="7399" max="7399" width="32" style="85" customWidth="1"/>
    <col min="7400" max="7404" width="15" style="85" customWidth="1"/>
    <col min="7405" max="7654" width="8.81640625" style="85"/>
    <col min="7655" max="7655" width="32" style="85" customWidth="1"/>
    <col min="7656" max="7660" width="15" style="85" customWidth="1"/>
    <col min="7661" max="7910" width="8.81640625" style="85"/>
    <col min="7911" max="7911" width="32" style="85" customWidth="1"/>
    <col min="7912" max="7916" width="15" style="85" customWidth="1"/>
    <col min="7917" max="8166" width="8.81640625" style="85"/>
    <col min="8167" max="8167" width="32" style="85" customWidth="1"/>
    <col min="8168" max="8172" width="15" style="85" customWidth="1"/>
    <col min="8173" max="8422" width="8.81640625" style="85"/>
    <col min="8423" max="8423" width="32" style="85" customWidth="1"/>
    <col min="8424" max="8428" width="15" style="85" customWidth="1"/>
    <col min="8429" max="8678" width="8.81640625" style="85"/>
    <col min="8679" max="8679" width="32" style="85" customWidth="1"/>
    <col min="8680" max="8684" width="15" style="85" customWidth="1"/>
    <col min="8685" max="8934" width="8.81640625" style="85"/>
    <col min="8935" max="8935" width="32" style="85" customWidth="1"/>
    <col min="8936" max="8940" width="15" style="85" customWidth="1"/>
    <col min="8941" max="9190" width="8.81640625" style="85"/>
    <col min="9191" max="9191" width="32" style="85" customWidth="1"/>
    <col min="9192" max="9196" width="15" style="85" customWidth="1"/>
    <col min="9197" max="9446" width="8.81640625" style="85"/>
    <col min="9447" max="9447" width="32" style="85" customWidth="1"/>
    <col min="9448" max="9452" width="15" style="85" customWidth="1"/>
    <col min="9453" max="9702" width="8.81640625" style="85"/>
    <col min="9703" max="9703" width="32" style="85" customWidth="1"/>
    <col min="9704" max="9708" width="15" style="85" customWidth="1"/>
    <col min="9709" max="9958" width="8.81640625" style="85"/>
    <col min="9959" max="9959" width="32" style="85" customWidth="1"/>
    <col min="9960" max="9964" width="15" style="85" customWidth="1"/>
    <col min="9965" max="10214" width="8.81640625" style="85"/>
    <col min="10215" max="10215" width="32" style="85" customWidth="1"/>
    <col min="10216" max="10220" width="15" style="85" customWidth="1"/>
    <col min="10221" max="10470" width="8.81640625" style="85"/>
    <col min="10471" max="10471" width="32" style="85" customWidth="1"/>
    <col min="10472" max="10476" width="15" style="85" customWidth="1"/>
    <col min="10477" max="10726" width="8.81640625" style="85"/>
    <col min="10727" max="10727" width="32" style="85" customWidth="1"/>
    <col min="10728" max="10732" width="15" style="85" customWidth="1"/>
    <col min="10733" max="10982" width="8.81640625" style="85"/>
    <col min="10983" max="10983" width="32" style="85" customWidth="1"/>
    <col min="10984" max="10988" width="15" style="85" customWidth="1"/>
    <col min="10989" max="11238" width="8.81640625" style="85"/>
    <col min="11239" max="11239" width="32" style="85" customWidth="1"/>
    <col min="11240" max="11244" width="15" style="85" customWidth="1"/>
    <col min="11245" max="11494" width="8.81640625" style="85"/>
    <col min="11495" max="11495" width="32" style="85" customWidth="1"/>
    <col min="11496" max="11500" width="15" style="85" customWidth="1"/>
    <col min="11501" max="11750" width="8.81640625" style="85"/>
    <col min="11751" max="11751" width="32" style="85" customWidth="1"/>
    <col min="11752" max="11756" width="15" style="85" customWidth="1"/>
    <col min="11757" max="12006" width="8.81640625" style="85"/>
    <col min="12007" max="12007" width="32" style="85" customWidth="1"/>
    <col min="12008" max="12012" width="15" style="85" customWidth="1"/>
    <col min="12013" max="12262" width="8.81640625" style="85"/>
    <col min="12263" max="12263" width="32" style="85" customWidth="1"/>
    <col min="12264" max="12268" width="15" style="85" customWidth="1"/>
    <col min="12269" max="12518" width="8.81640625" style="85"/>
    <col min="12519" max="12519" width="32" style="85" customWidth="1"/>
    <col min="12520" max="12524" width="15" style="85" customWidth="1"/>
    <col min="12525" max="12774" width="8.81640625" style="85"/>
    <col min="12775" max="12775" width="32" style="85" customWidth="1"/>
    <col min="12776" max="12780" width="15" style="85" customWidth="1"/>
    <col min="12781" max="13030" width="8.81640625" style="85"/>
    <col min="13031" max="13031" width="32" style="85" customWidth="1"/>
    <col min="13032" max="13036" width="15" style="85" customWidth="1"/>
    <col min="13037" max="13286" width="8.81640625" style="85"/>
    <col min="13287" max="13287" width="32" style="85" customWidth="1"/>
    <col min="13288" max="13292" width="15" style="85" customWidth="1"/>
    <col min="13293" max="13542" width="8.81640625" style="85"/>
    <col min="13543" max="13543" width="32" style="85" customWidth="1"/>
    <col min="13544" max="13548" width="15" style="85" customWidth="1"/>
    <col min="13549" max="13798" width="8.81640625" style="85"/>
    <col min="13799" max="13799" width="32" style="85" customWidth="1"/>
    <col min="13800" max="13804" width="15" style="85" customWidth="1"/>
    <col min="13805" max="14054" width="8.81640625" style="85"/>
    <col min="14055" max="14055" width="32" style="85" customWidth="1"/>
    <col min="14056" max="14060" width="15" style="85" customWidth="1"/>
    <col min="14061" max="14310" width="8.81640625" style="85"/>
    <col min="14311" max="14311" width="32" style="85" customWidth="1"/>
    <col min="14312" max="14316" width="15" style="85" customWidth="1"/>
    <col min="14317" max="14566" width="8.81640625" style="85"/>
    <col min="14567" max="14567" width="32" style="85" customWidth="1"/>
    <col min="14568" max="14572" width="15" style="85" customWidth="1"/>
    <col min="14573" max="14822" width="8.81640625" style="85"/>
    <col min="14823" max="14823" width="32" style="85" customWidth="1"/>
    <col min="14824" max="14828" width="15" style="85" customWidth="1"/>
    <col min="14829" max="15078" width="8.81640625" style="85"/>
    <col min="15079" max="15079" width="32" style="85" customWidth="1"/>
    <col min="15080" max="15084" width="15" style="85" customWidth="1"/>
    <col min="15085" max="15334" width="8.81640625" style="85"/>
    <col min="15335" max="15335" width="32" style="85" customWidth="1"/>
    <col min="15336" max="15340" width="15" style="85" customWidth="1"/>
    <col min="15341" max="15590" width="8.81640625" style="85"/>
    <col min="15591" max="15591" width="32" style="85" customWidth="1"/>
    <col min="15592" max="15596" width="15" style="85" customWidth="1"/>
    <col min="15597" max="15846" width="8.81640625" style="85"/>
    <col min="15847" max="15847" width="32" style="85" customWidth="1"/>
    <col min="15848" max="15852" width="15" style="85" customWidth="1"/>
    <col min="15853" max="16102" width="8.81640625" style="85"/>
    <col min="16103" max="16103" width="32" style="85" customWidth="1"/>
    <col min="16104" max="16108" width="15" style="85" customWidth="1"/>
    <col min="16109" max="16384" width="8.81640625" style="85"/>
  </cols>
  <sheetData>
    <row r="1" spans="1:20" ht="27.65" customHeight="1">
      <c r="A1" s="201" t="s">
        <v>173</v>
      </c>
      <c r="B1" s="201"/>
      <c r="C1" s="201"/>
      <c r="D1" s="201"/>
      <c r="E1" s="3"/>
      <c r="F1" s="3"/>
    </row>
    <row r="2" spans="1:20" ht="34.5">
      <c r="A2" s="118"/>
      <c r="B2" s="119"/>
      <c r="C2" s="88" t="s">
        <v>172</v>
      </c>
      <c r="D2" s="88" t="s">
        <v>168</v>
      </c>
      <c r="E2" s="3"/>
      <c r="F2" s="120"/>
      <c r="G2" s="121"/>
      <c r="H2"/>
      <c r="I2"/>
      <c r="J2" s="89"/>
      <c r="K2" s="89"/>
      <c r="L2" s="89"/>
      <c r="M2" s="89"/>
      <c r="N2"/>
    </row>
    <row r="3" spans="1:20" ht="23">
      <c r="A3" s="200" t="s">
        <v>186</v>
      </c>
      <c r="B3" s="122" t="s">
        <v>59</v>
      </c>
      <c r="C3" s="191" t="s">
        <v>187</v>
      </c>
      <c r="D3" s="191" t="s">
        <v>188</v>
      </c>
      <c r="E3" s="3"/>
      <c r="F3" s="120"/>
      <c r="G3" s="121"/>
      <c r="H3"/>
      <c r="I3"/>
      <c r="J3" s="93"/>
      <c r="K3" s="93"/>
      <c r="L3" s="93"/>
      <c r="M3" s="93"/>
      <c r="N3"/>
    </row>
    <row r="4" spans="1:20" ht="12.5">
      <c r="A4" s="123"/>
      <c r="B4" s="124"/>
      <c r="C4" s="124"/>
      <c r="D4" s="125"/>
      <c r="E4" s="3"/>
      <c r="F4" s="120"/>
      <c r="G4" s="121"/>
      <c r="H4"/>
      <c r="I4" s="93"/>
      <c r="J4" s="126"/>
      <c r="K4" s="126"/>
      <c r="L4" s="126"/>
      <c r="M4" s="126"/>
      <c r="N4"/>
    </row>
    <row r="5" spans="1:20" ht="12.5">
      <c r="A5" s="69" t="s">
        <v>30</v>
      </c>
      <c r="B5" s="16"/>
      <c r="C5" s="16"/>
      <c r="D5" s="16"/>
      <c r="E5" s="3"/>
      <c r="F5" s="120"/>
      <c r="G5" s="121"/>
      <c r="H5" s="93"/>
      <c r="I5"/>
      <c r="J5"/>
      <c r="K5"/>
      <c r="L5"/>
      <c r="M5"/>
      <c r="N5"/>
    </row>
    <row r="6" spans="1:20" ht="12.5">
      <c r="A6" s="61" t="s">
        <v>50</v>
      </c>
      <c r="B6" s="16">
        <v>19</v>
      </c>
      <c r="C6" s="41">
        <v>411905593</v>
      </c>
      <c r="D6" s="41">
        <v>322556451</v>
      </c>
      <c r="E6" s="3"/>
      <c r="F6" s="120"/>
      <c r="G6" s="121"/>
      <c r="H6" s="127"/>
      <c r="I6" s="127"/>
      <c r="J6" s="128"/>
      <c r="K6" s="128"/>
      <c r="L6" s="128"/>
      <c r="M6" s="128"/>
      <c r="N6"/>
      <c r="O6"/>
      <c r="P6"/>
      <c r="Q6"/>
      <c r="R6"/>
      <c r="S6"/>
      <c r="T6"/>
    </row>
    <row r="7" spans="1:20" ht="12.5">
      <c r="A7" s="61" t="s">
        <v>31</v>
      </c>
      <c r="B7" s="16">
        <v>19</v>
      </c>
      <c r="C7" s="41">
        <v>-356657683</v>
      </c>
      <c r="D7" s="41">
        <v>-285957542</v>
      </c>
      <c r="E7" s="3"/>
      <c r="F7" s="120"/>
      <c r="G7" s="129"/>
      <c r="H7" s="127"/>
      <c r="I7" s="127"/>
      <c r="J7" s="128"/>
      <c r="K7" s="128"/>
      <c r="L7" s="128"/>
      <c r="M7" s="128"/>
      <c r="N7"/>
      <c r="O7"/>
      <c r="P7"/>
      <c r="Q7"/>
      <c r="R7"/>
      <c r="S7"/>
    </row>
    <row r="8" spans="1:20" ht="11.25" customHeight="1">
      <c r="A8" s="94"/>
      <c r="B8" s="130"/>
      <c r="C8" s="131"/>
      <c r="D8" s="131"/>
      <c r="E8" s="4" t="s">
        <v>135</v>
      </c>
      <c r="F8" s="4" t="s">
        <v>135</v>
      </c>
      <c r="G8" s="121"/>
      <c r="H8" s="85"/>
      <c r="I8" s="85"/>
      <c r="J8" s="85"/>
      <c r="K8" s="85"/>
      <c r="L8" s="85"/>
      <c r="M8" s="85"/>
      <c r="N8"/>
      <c r="O8"/>
      <c r="P8"/>
      <c r="Q8"/>
      <c r="R8"/>
      <c r="S8"/>
    </row>
    <row r="9" spans="1:20" ht="12.5">
      <c r="A9" s="76" t="s">
        <v>20</v>
      </c>
      <c r="B9" s="132"/>
      <c r="C9" s="133">
        <v>55247910</v>
      </c>
      <c r="D9" s="133">
        <v>36598909</v>
      </c>
      <c r="E9" s="3">
        <f>'[1]Kar &amp; Zarar Tablosu'!$J$12-C9</f>
        <v>0</v>
      </c>
      <c r="F9" s="3">
        <f>'[1]Kar &amp; Zarar Tablosu'!$K$12-D9</f>
        <v>0</v>
      </c>
      <c r="G9" s="121"/>
      <c r="H9" s="134"/>
      <c r="I9"/>
      <c r="J9" s="135"/>
      <c r="K9" s="135"/>
      <c r="L9" s="135"/>
      <c r="M9" s="135"/>
      <c r="N9"/>
      <c r="O9"/>
      <c r="P9"/>
      <c r="Q9"/>
      <c r="R9"/>
      <c r="S9"/>
    </row>
    <row r="10" spans="1:20" ht="12.75" customHeight="1">
      <c r="A10" s="61"/>
      <c r="B10" s="103"/>
      <c r="C10" s="16"/>
      <c r="D10" s="16"/>
      <c r="E10" s="3"/>
      <c r="F10" s="136"/>
      <c r="G10" s="121"/>
      <c r="H10" s="85"/>
      <c r="I10" s="85"/>
      <c r="J10" s="85"/>
      <c r="K10" s="85"/>
      <c r="L10" s="85"/>
      <c r="M10" s="85"/>
      <c r="N10"/>
      <c r="O10"/>
      <c r="P10"/>
      <c r="Q10"/>
      <c r="R10"/>
      <c r="S10"/>
    </row>
    <row r="11" spans="1:20" ht="12.5">
      <c r="A11" s="61" t="s">
        <v>143</v>
      </c>
      <c r="B11" s="16">
        <v>20</v>
      </c>
      <c r="C11" s="41">
        <v>-6863905</v>
      </c>
      <c r="D11" s="41">
        <v>-5246165</v>
      </c>
      <c r="E11" s="3"/>
      <c r="F11" s="136"/>
      <c r="G11" s="137"/>
      <c r="H11" s="127"/>
      <c r="I11" s="127"/>
      <c r="J11" s="128"/>
      <c r="K11" s="128"/>
      <c r="L11" s="128"/>
      <c r="M11" s="128"/>
      <c r="N11"/>
      <c r="O11"/>
      <c r="P11"/>
      <c r="Q11"/>
      <c r="R11"/>
      <c r="S11"/>
    </row>
    <row r="12" spans="1:20" ht="12.5">
      <c r="A12" s="61" t="s">
        <v>32</v>
      </c>
      <c r="B12" s="16">
        <v>20</v>
      </c>
      <c r="C12" s="41">
        <v>-6429489</v>
      </c>
      <c r="D12" s="41">
        <v>-3715849</v>
      </c>
      <c r="E12" s="3"/>
      <c r="F12" s="136"/>
      <c r="G12" s="137"/>
      <c r="H12" s="127"/>
      <c r="I12" s="127"/>
      <c r="J12" s="128"/>
      <c r="K12" s="128"/>
      <c r="L12" s="128"/>
      <c r="M12" s="128"/>
      <c r="N12"/>
      <c r="O12"/>
      <c r="P12"/>
      <c r="Q12"/>
      <c r="R12"/>
      <c r="S12"/>
    </row>
    <row r="13" spans="1:20" ht="12.5">
      <c r="A13" s="61" t="s">
        <v>33</v>
      </c>
      <c r="B13" s="16">
        <v>20</v>
      </c>
      <c r="C13" s="41">
        <v>-5308883</v>
      </c>
      <c r="D13" s="41">
        <v>-2851293</v>
      </c>
      <c r="E13" s="3"/>
      <c r="F13" s="136"/>
      <c r="G13" s="121"/>
      <c r="H13" s="127"/>
      <c r="I13" s="127"/>
      <c r="J13" s="128"/>
      <c r="K13" s="128"/>
      <c r="L13" s="128"/>
      <c r="M13" s="128"/>
      <c r="N13"/>
      <c r="O13"/>
      <c r="P13"/>
      <c r="Q13"/>
      <c r="R13"/>
      <c r="S13"/>
    </row>
    <row r="14" spans="1:20" ht="12.5">
      <c r="A14" s="61" t="s">
        <v>51</v>
      </c>
      <c r="B14" s="16">
        <v>22</v>
      </c>
      <c r="C14" s="41">
        <v>15853675</v>
      </c>
      <c r="D14" s="41">
        <v>6476919</v>
      </c>
      <c r="E14" s="3"/>
      <c r="F14" s="136"/>
      <c r="G14" s="121"/>
      <c r="H14" s="127"/>
      <c r="I14" s="127"/>
      <c r="J14" s="128"/>
      <c r="K14" s="128"/>
      <c r="L14" s="128"/>
      <c r="M14" s="128"/>
      <c r="N14"/>
      <c r="O14"/>
      <c r="P14"/>
      <c r="Q14"/>
      <c r="R14"/>
      <c r="S14"/>
    </row>
    <row r="15" spans="1:20" ht="12.5">
      <c r="A15" s="61" t="s">
        <v>52</v>
      </c>
      <c r="B15" s="16">
        <v>22</v>
      </c>
      <c r="C15" s="41">
        <v>-8482467</v>
      </c>
      <c r="D15" s="41">
        <v>-3991431</v>
      </c>
      <c r="E15" s="3"/>
      <c r="F15" s="136"/>
      <c r="G15" s="121"/>
      <c r="H15" s="127"/>
      <c r="I15" s="127"/>
      <c r="J15" s="128"/>
      <c r="K15" s="128"/>
      <c r="L15" s="128"/>
      <c r="M15" s="128"/>
      <c r="N15"/>
      <c r="O15"/>
      <c r="P15"/>
      <c r="Q15"/>
      <c r="R15"/>
      <c r="S15"/>
    </row>
    <row r="16" spans="1:20" ht="12" customHeight="1">
      <c r="A16" s="94"/>
      <c r="B16" s="130"/>
      <c r="C16" s="43"/>
      <c r="D16" s="43"/>
      <c r="E16" s="4" t="s">
        <v>135</v>
      </c>
      <c r="F16" s="4" t="s">
        <v>135</v>
      </c>
      <c r="G16" s="137"/>
      <c r="H16" s="85"/>
      <c r="I16" s="85"/>
      <c r="J16" s="85"/>
      <c r="K16" s="85"/>
      <c r="L16" s="85"/>
      <c r="M16" s="85"/>
      <c r="N16"/>
      <c r="O16"/>
      <c r="P16"/>
      <c r="Q16"/>
      <c r="R16"/>
      <c r="S16"/>
    </row>
    <row r="17" spans="1:19" ht="12.5">
      <c r="A17" s="76" t="s">
        <v>53</v>
      </c>
      <c r="B17" s="132"/>
      <c r="C17" s="133">
        <v>44016841</v>
      </c>
      <c r="D17" s="133">
        <v>27271090</v>
      </c>
      <c r="E17" s="3">
        <f>'[1]Kar &amp; Zarar Tablosu'!$J$20-C17</f>
        <v>0</v>
      </c>
      <c r="F17" s="3">
        <f>'[1]Kar &amp; Zarar Tablosu'!$K$20-D17</f>
        <v>0</v>
      </c>
      <c r="G17" s="137"/>
      <c r="H17" s="134"/>
      <c r="I17"/>
      <c r="J17" s="135"/>
      <c r="K17" s="135"/>
      <c r="L17" s="135"/>
      <c r="M17" s="135"/>
      <c r="N17"/>
      <c r="O17"/>
      <c r="P17"/>
      <c r="Q17"/>
      <c r="R17"/>
      <c r="S17"/>
    </row>
    <row r="18" spans="1:19" ht="11.25" customHeight="1">
      <c r="A18" s="61"/>
      <c r="B18" s="103"/>
      <c r="C18" s="16"/>
      <c r="D18" s="16"/>
      <c r="E18" s="3"/>
      <c r="F18" s="3"/>
      <c r="G18" s="137"/>
      <c r="H18" s="85"/>
      <c r="I18" s="85"/>
      <c r="J18" s="85"/>
      <c r="K18" s="85"/>
      <c r="L18" s="85"/>
      <c r="M18" s="85"/>
      <c r="N18"/>
      <c r="O18"/>
      <c r="P18"/>
      <c r="Q18"/>
      <c r="R18"/>
      <c r="S18"/>
    </row>
    <row r="19" spans="1:19" ht="12.5">
      <c r="A19" s="61" t="s">
        <v>64</v>
      </c>
      <c r="B19" s="16">
        <v>30</v>
      </c>
      <c r="C19" s="41">
        <v>2874131</v>
      </c>
      <c r="D19" s="41">
        <v>37066</v>
      </c>
      <c r="G19" s="137"/>
      <c r="H19" s="127"/>
      <c r="I19" s="127"/>
      <c r="J19" s="138"/>
      <c r="K19" s="138"/>
      <c r="L19" s="138"/>
      <c r="M19" s="138"/>
      <c r="N19"/>
      <c r="O19"/>
      <c r="P19"/>
      <c r="Q19"/>
      <c r="R19"/>
      <c r="S19"/>
    </row>
    <row r="20" spans="1:19" ht="11.25" customHeight="1">
      <c r="A20" s="61" t="s">
        <v>56</v>
      </c>
      <c r="B20" s="16">
        <v>30</v>
      </c>
      <c r="C20" s="41">
        <v>-74075</v>
      </c>
      <c r="D20" s="41">
        <v>-67028</v>
      </c>
      <c r="E20" s="3"/>
      <c r="F20" s="3"/>
      <c r="G20" s="137"/>
      <c r="H20" s="127"/>
      <c r="I20" s="127"/>
      <c r="J20" s="128"/>
      <c r="K20" s="138"/>
      <c r="L20" s="128"/>
      <c r="M20" s="138"/>
      <c r="N20"/>
      <c r="O20"/>
      <c r="P20"/>
      <c r="Q20"/>
      <c r="R20"/>
      <c r="S20"/>
    </row>
    <row r="21" spans="1:19" s="139" customFormat="1" ht="27" hidden="1" customHeight="1">
      <c r="A21" s="61" t="s">
        <v>138</v>
      </c>
      <c r="B21" s="16">
        <v>32</v>
      </c>
      <c r="C21" s="24">
        <v>0</v>
      </c>
      <c r="D21" s="24">
        <v>0</v>
      </c>
      <c r="E21" s="3"/>
      <c r="F21" s="3"/>
      <c r="G21" s="137"/>
      <c r="H21" s="138"/>
      <c r="I21" s="138"/>
      <c r="J21" s="138"/>
      <c r="K21" s="138"/>
      <c r="L21" s="138"/>
      <c r="M21" s="138"/>
      <c r="N21"/>
      <c r="O21"/>
      <c r="P21"/>
      <c r="Q21"/>
      <c r="R21"/>
      <c r="S21"/>
    </row>
    <row r="22" spans="1:19" ht="11.25" customHeight="1">
      <c r="A22" s="61"/>
      <c r="B22" s="16"/>
      <c r="C22" s="131"/>
      <c r="D22" s="131"/>
      <c r="E22" s="4" t="s">
        <v>135</v>
      </c>
      <c r="F22" s="4" t="s">
        <v>135</v>
      </c>
      <c r="G22" s="121"/>
      <c r="H22" s="85"/>
      <c r="I22" s="85"/>
      <c r="J22" s="85"/>
      <c r="K22" s="85"/>
      <c r="L22" s="85"/>
      <c r="M22" s="85"/>
      <c r="N22"/>
      <c r="O22"/>
      <c r="P22"/>
      <c r="Q22"/>
      <c r="R22"/>
      <c r="S22"/>
    </row>
    <row r="23" spans="1:19" ht="12.5">
      <c r="A23" s="76" t="s">
        <v>69</v>
      </c>
      <c r="B23" s="132"/>
      <c r="C23" s="133">
        <v>46816897</v>
      </c>
      <c r="D23" s="133">
        <v>27241128</v>
      </c>
      <c r="E23" s="3">
        <f>'[1]Kar &amp; Zarar Tablosu'!$J$25-C23</f>
        <v>0</v>
      </c>
      <c r="F23" s="3">
        <f>'[1]Kar &amp; Zarar Tablosu'!$K$25-D23</f>
        <v>0</v>
      </c>
      <c r="G23" s="121"/>
      <c r="H23" s="134"/>
      <c r="I23"/>
      <c r="J23" s="135"/>
      <c r="K23" s="135"/>
      <c r="L23" s="135"/>
      <c r="M23" s="135"/>
      <c r="N23"/>
      <c r="O23"/>
      <c r="P23"/>
      <c r="Q23"/>
      <c r="R23"/>
      <c r="S23"/>
    </row>
    <row r="24" spans="1:19" ht="11.25" customHeight="1">
      <c r="A24" s="61"/>
      <c r="B24" s="103"/>
      <c r="C24" s="23"/>
      <c r="D24" s="23"/>
      <c r="E24" s="3"/>
      <c r="F24" s="3"/>
      <c r="G24" s="121"/>
      <c r="H24" s="85"/>
      <c r="I24" s="85"/>
      <c r="J24" s="85"/>
      <c r="K24" s="85"/>
      <c r="L24" s="85"/>
      <c r="M24" s="85"/>
      <c r="N24"/>
      <c r="O24"/>
      <c r="P24"/>
      <c r="Q24"/>
      <c r="R24"/>
      <c r="S24"/>
    </row>
    <row r="25" spans="1:19" ht="12.5">
      <c r="A25" s="61" t="s">
        <v>65</v>
      </c>
      <c r="B25" s="16">
        <v>23</v>
      </c>
      <c r="C25" s="41">
        <v>14977681</v>
      </c>
      <c r="D25" s="41">
        <v>13310137</v>
      </c>
      <c r="E25" s="3"/>
      <c r="F25" s="3"/>
      <c r="G25" s="137"/>
      <c r="H25" s="127"/>
      <c r="I25" s="127"/>
      <c r="J25" s="128"/>
      <c r="K25" s="128"/>
      <c r="L25" s="128"/>
      <c r="M25" s="128"/>
      <c r="N25"/>
      <c r="O25"/>
      <c r="P25"/>
      <c r="Q25"/>
      <c r="R25"/>
      <c r="S25"/>
    </row>
    <row r="26" spans="1:19" ht="12.5">
      <c r="A26" s="61" t="s">
        <v>66</v>
      </c>
      <c r="B26" s="16">
        <v>24</v>
      </c>
      <c r="C26" s="41">
        <v>-29924999</v>
      </c>
      <c r="D26" s="41">
        <v>-21411810</v>
      </c>
      <c r="E26" s="3"/>
      <c r="F26" s="3"/>
      <c r="G26" s="137"/>
      <c r="H26" s="127"/>
      <c r="I26" s="127"/>
      <c r="J26" s="128"/>
      <c r="K26" s="128"/>
      <c r="L26" s="128"/>
      <c r="M26" s="128"/>
      <c r="N26"/>
      <c r="O26"/>
      <c r="P26"/>
      <c r="Q26"/>
      <c r="R26"/>
      <c r="S26"/>
    </row>
    <row r="27" spans="1:19" ht="12.5">
      <c r="A27" s="61" t="s">
        <v>174</v>
      </c>
      <c r="B27" s="16"/>
      <c r="C27" s="41">
        <v>15558754</v>
      </c>
      <c r="D27" s="41">
        <v>6307616</v>
      </c>
      <c r="E27" s="3"/>
      <c r="F27" s="3"/>
      <c r="G27" s="137"/>
      <c r="H27" s="127"/>
      <c r="I27" s="127"/>
      <c r="J27" s="128"/>
      <c r="K27" s="128"/>
      <c r="L27" s="128"/>
      <c r="M27" s="128"/>
      <c r="N27"/>
      <c r="O27"/>
      <c r="P27"/>
      <c r="Q27"/>
      <c r="R27"/>
      <c r="S27"/>
    </row>
    <row r="28" spans="1:19" ht="12" customHeight="1">
      <c r="A28" s="39"/>
      <c r="B28" s="98"/>
      <c r="C28" s="83"/>
      <c r="D28" s="83"/>
      <c r="E28" s="4" t="s">
        <v>135</v>
      </c>
      <c r="F28" s="4" t="s">
        <v>135</v>
      </c>
      <c r="G28" s="121"/>
      <c r="H28" s="85"/>
      <c r="I28" s="85"/>
      <c r="J28" s="85"/>
      <c r="K28" s="85"/>
      <c r="L28" s="85"/>
      <c r="M28" s="85"/>
      <c r="N28"/>
      <c r="O28"/>
      <c r="P28"/>
      <c r="Q28"/>
      <c r="R28"/>
      <c r="S28"/>
    </row>
    <row r="29" spans="1:19" ht="13.5" customHeight="1">
      <c r="A29" s="76" t="s">
        <v>34</v>
      </c>
      <c r="B29" s="132"/>
      <c r="C29" s="133">
        <v>47428333</v>
      </c>
      <c r="D29" s="133">
        <v>25447071</v>
      </c>
      <c r="E29" s="3">
        <f>'[1]Kar &amp; Zarar Tablosu'!$J$31-C29</f>
        <v>0</v>
      </c>
      <c r="F29" s="3">
        <f>'[1]Kar &amp; Zarar Tablosu'!$K$31-D29</f>
        <v>0</v>
      </c>
      <c r="G29" s="121"/>
      <c r="H29" s="134"/>
      <c r="I29"/>
      <c r="J29" s="135"/>
      <c r="K29" s="135"/>
      <c r="L29" s="135"/>
      <c r="M29" s="135"/>
      <c r="N29"/>
      <c r="O29"/>
      <c r="P29"/>
      <c r="Q29"/>
      <c r="R29"/>
      <c r="S29"/>
    </row>
    <row r="30" spans="1:19" ht="12.5">
      <c r="A30" s="69"/>
      <c r="B30" s="140"/>
      <c r="C30" s="83"/>
      <c r="D30" s="83"/>
      <c r="E30" s="3"/>
      <c r="F30" s="3"/>
      <c r="G30" s="121"/>
      <c r="H30" s="85"/>
      <c r="I30" s="85"/>
      <c r="J30" s="85"/>
      <c r="K30" s="85"/>
      <c r="L30" s="85"/>
      <c r="M30" s="85"/>
      <c r="N30"/>
      <c r="O30"/>
      <c r="P30"/>
      <c r="Q30"/>
      <c r="R30"/>
      <c r="S30"/>
    </row>
    <row r="31" spans="1:19" ht="12.5">
      <c r="A31" s="69" t="s">
        <v>117</v>
      </c>
      <c r="B31" s="23"/>
      <c r="C31" s="131">
        <v>1627336</v>
      </c>
      <c r="D31" s="131">
        <v>2282856</v>
      </c>
      <c r="E31" s="3"/>
      <c r="F31" s="3"/>
      <c r="G31" s="137"/>
      <c r="H31" s="134"/>
      <c r="I31"/>
      <c r="J31" s="135"/>
      <c r="K31" s="135"/>
      <c r="L31" s="135"/>
      <c r="M31" s="135"/>
      <c r="N31"/>
      <c r="O31"/>
      <c r="P31"/>
      <c r="Q31"/>
      <c r="R31"/>
      <c r="S31"/>
    </row>
    <row r="32" spans="1:19" ht="12.5">
      <c r="A32" s="61" t="s">
        <v>61</v>
      </c>
      <c r="B32" s="16">
        <v>25</v>
      </c>
      <c r="C32" s="41">
        <v>-2739929</v>
      </c>
      <c r="D32" s="41">
        <v>-216612</v>
      </c>
      <c r="E32" s="3"/>
      <c r="F32" s="3"/>
      <c r="G32" s="137"/>
      <c r="H32" s="127"/>
      <c r="I32" s="127"/>
      <c r="J32" s="128"/>
      <c r="K32" s="128"/>
      <c r="L32" s="128"/>
      <c r="M32" s="128"/>
      <c r="N32"/>
      <c r="O32"/>
      <c r="P32"/>
      <c r="Q32"/>
      <c r="R32"/>
      <c r="S32"/>
    </row>
    <row r="33" spans="1:19" ht="12.5">
      <c r="A33" s="61" t="s">
        <v>131</v>
      </c>
      <c r="B33" s="16">
        <v>25</v>
      </c>
      <c r="C33" s="41">
        <v>4367265</v>
      </c>
      <c r="D33" s="41">
        <v>2499468</v>
      </c>
      <c r="E33" s="3"/>
      <c r="F33" s="3"/>
      <c r="G33" s="121"/>
      <c r="H33" s="127"/>
      <c r="I33" s="127"/>
      <c r="J33" s="128"/>
      <c r="K33" s="128"/>
      <c r="L33" s="128"/>
      <c r="M33" s="128"/>
      <c r="N33"/>
      <c r="O33"/>
      <c r="P33"/>
      <c r="Q33"/>
      <c r="R33"/>
      <c r="S33"/>
    </row>
    <row r="34" spans="1:19" ht="12" customHeight="1">
      <c r="A34" s="39"/>
      <c r="B34" s="98"/>
      <c r="E34" s="4" t="s">
        <v>135</v>
      </c>
      <c r="F34" s="4" t="s">
        <v>135</v>
      </c>
      <c r="G34" s="121"/>
      <c r="H34" s="85"/>
      <c r="I34" s="85"/>
      <c r="J34" s="85"/>
      <c r="K34" s="85"/>
      <c r="L34" s="85"/>
      <c r="M34" s="85"/>
      <c r="N34"/>
      <c r="O34"/>
      <c r="P34"/>
      <c r="Q34"/>
      <c r="R34"/>
      <c r="S34"/>
    </row>
    <row r="35" spans="1:19" ht="12.5">
      <c r="A35" s="76" t="s">
        <v>79</v>
      </c>
      <c r="B35" s="132"/>
      <c r="C35" s="133">
        <v>49055669</v>
      </c>
      <c r="D35" s="133">
        <v>27729927</v>
      </c>
      <c r="E35" s="3">
        <f>'[1]Kar &amp; Zarar Tablosu'!$J$37-C35</f>
        <v>0</v>
      </c>
      <c r="F35" s="3">
        <f>'[1]Kar &amp; Zarar Tablosu'!$K$37-D35</f>
        <v>0</v>
      </c>
      <c r="G35" s="121"/>
      <c r="H35" s="134"/>
      <c r="I35"/>
      <c r="J35" s="135"/>
      <c r="K35" s="135"/>
      <c r="L35" s="135"/>
      <c r="M35" s="135"/>
      <c r="N35"/>
      <c r="O35"/>
      <c r="P35"/>
      <c r="Q35"/>
      <c r="R35"/>
      <c r="S35"/>
    </row>
    <row r="36" spans="1:19" ht="12.5">
      <c r="A36" s="76"/>
      <c r="B36" s="132"/>
      <c r="C36" s="141"/>
      <c r="D36" s="141"/>
      <c r="E36" s="3"/>
      <c r="F36" s="136"/>
      <c r="G36" s="121"/>
      <c r="H36" s="85"/>
      <c r="I36" s="85"/>
      <c r="J36" s="85"/>
      <c r="K36" s="85"/>
      <c r="L36" s="85"/>
      <c r="M36" s="85"/>
      <c r="N36"/>
      <c r="O36"/>
      <c r="P36"/>
      <c r="Q36"/>
      <c r="R36"/>
      <c r="S36"/>
    </row>
    <row r="37" spans="1:19" s="139" customFormat="1" ht="17.25" customHeight="1" thickBot="1">
      <c r="A37" s="142" t="s">
        <v>120</v>
      </c>
      <c r="B37" s="143">
        <v>26</v>
      </c>
      <c r="C37" s="144" t="s">
        <v>175</v>
      </c>
      <c r="D37" s="144" t="s">
        <v>176</v>
      </c>
      <c r="E37" s="3"/>
      <c r="F37" s="136"/>
      <c r="G37" s="137"/>
      <c r="H37" s="134"/>
      <c r="I37" s="134"/>
      <c r="J37" s="89"/>
      <c r="K37" s="89"/>
      <c r="L37" s="89"/>
      <c r="M37" s="89"/>
      <c r="N37"/>
      <c r="O37"/>
      <c r="P37"/>
      <c r="Q37"/>
      <c r="R37"/>
      <c r="S37"/>
    </row>
    <row r="38" spans="1:19" ht="12" thickTop="1">
      <c r="F38" s="136"/>
      <c r="G38" s="137"/>
      <c r="H38" s="145"/>
      <c r="I38" s="145"/>
    </row>
    <row r="39" spans="1:19" ht="12.5">
      <c r="F39" s="136"/>
      <c r="G39" s="121"/>
      <c r="H39" s="121"/>
      <c r="I39" s="121"/>
      <c r="J39" s="121"/>
    </row>
    <row r="40" spans="1:19" ht="12.5">
      <c r="F40" s="136"/>
      <c r="G40" s="121"/>
      <c r="H40" s="146"/>
      <c r="I40" s="146"/>
      <c r="J40" s="121"/>
    </row>
    <row r="41" spans="1:19" ht="12.5">
      <c r="F41" s="136"/>
      <c r="G41" s="121"/>
      <c r="H41" s="121"/>
      <c r="I41" s="121"/>
      <c r="J41" s="121"/>
    </row>
    <row r="42" spans="1:19" ht="12.5">
      <c r="F42" s="136"/>
      <c r="G42" s="147"/>
      <c r="H42" s="147"/>
      <c r="I42" s="147"/>
      <c r="J42" s="121"/>
    </row>
  </sheetData>
  <mergeCells count="1">
    <mergeCell ref="A1:D1"/>
  </mergeCells>
  <pageMargins left="0.7" right="0.7" top="0.75" bottom="0.75" header="0.3" footer="0.3"/>
  <pageSetup paperSize="9" scale="96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T31"/>
  <sheetViews>
    <sheetView showGridLines="0" view="pageBreakPreview" topLeftCell="A8" zoomScale="85" zoomScaleNormal="80" zoomScaleSheetLayoutView="85" workbookViewId="0">
      <selection sqref="A1:D25"/>
    </sheetView>
  </sheetViews>
  <sheetFormatPr defaultColWidth="8.81640625" defaultRowHeight="11.5"/>
  <cols>
    <col min="1" max="1" width="62" style="85" customWidth="1"/>
    <col min="2" max="2" width="13.7265625" style="102" customWidth="1"/>
    <col min="3" max="4" width="20.26953125" style="102" customWidth="1"/>
    <col min="5" max="6" width="11" style="4" bestFit="1" customWidth="1"/>
    <col min="7" max="7" width="63" style="85" bestFit="1" customWidth="1"/>
    <col min="8" max="8" width="5.7265625" style="85" bestFit="1" customWidth="1"/>
    <col min="9" max="12" width="15.453125" style="85" bestFit="1" customWidth="1"/>
    <col min="13" max="13" width="4.81640625" style="85" bestFit="1" customWidth="1"/>
    <col min="14" max="239" width="8.81640625" style="85"/>
    <col min="240" max="240" width="37.453125" style="85" customWidth="1"/>
    <col min="241" max="241" width="13.453125" style="85" customWidth="1"/>
    <col min="242" max="245" width="15" style="85" customWidth="1"/>
    <col min="246" max="495" width="8.81640625" style="85"/>
    <col min="496" max="496" width="37.453125" style="85" customWidth="1"/>
    <col min="497" max="497" width="13.453125" style="85" customWidth="1"/>
    <col min="498" max="501" width="15" style="85" customWidth="1"/>
    <col min="502" max="751" width="8.81640625" style="85"/>
    <col min="752" max="752" width="37.453125" style="85" customWidth="1"/>
    <col min="753" max="753" width="13.453125" style="85" customWidth="1"/>
    <col min="754" max="757" width="15" style="85" customWidth="1"/>
    <col min="758" max="1007" width="8.81640625" style="85"/>
    <col min="1008" max="1008" width="37.453125" style="85" customWidth="1"/>
    <col min="1009" max="1009" width="13.453125" style="85" customWidth="1"/>
    <col min="1010" max="1013" width="15" style="85" customWidth="1"/>
    <col min="1014" max="1263" width="8.81640625" style="85"/>
    <col min="1264" max="1264" width="37.453125" style="85" customWidth="1"/>
    <col min="1265" max="1265" width="13.453125" style="85" customWidth="1"/>
    <col min="1266" max="1269" width="15" style="85" customWidth="1"/>
    <col min="1270" max="1519" width="8.81640625" style="85"/>
    <col min="1520" max="1520" width="37.453125" style="85" customWidth="1"/>
    <col min="1521" max="1521" width="13.453125" style="85" customWidth="1"/>
    <col min="1522" max="1525" width="15" style="85" customWidth="1"/>
    <col min="1526" max="1775" width="8.81640625" style="85"/>
    <col min="1776" max="1776" width="37.453125" style="85" customWidth="1"/>
    <col min="1777" max="1777" width="13.453125" style="85" customWidth="1"/>
    <col min="1778" max="1781" width="15" style="85" customWidth="1"/>
    <col min="1782" max="2031" width="8.81640625" style="85"/>
    <col min="2032" max="2032" width="37.453125" style="85" customWidth="1"/>
    <col min="2033" max="2033" width="13.453125" style="85" customWidth="1"/>
    <col min="2034" max="2037" width="15" style="85" customWidth="1"/>
    <col min="2038" max="2287" width="8.81640625" style="85"/>
    <col min="2288" max="2288" width="37.453125" style="85" customWidth="1"/>
    <col min="2289" max="2289" width="13.453125" style="85" customWidth="1"/>
    <col min="2290" max="2293" width="15" style="85" customWidth="1"/>
    <col min="2294" max="2543" width="8.81640625" style="85"/>
    <col min="2544" max="2544" width="37.453125" style="85" customWidth="1"/>
    <col min="2545" max="2545" width="13.453125" style="85" customWidth="1"/>
    <col min="2546" max="2549" width="15" style="85" customWidth="1"/>
    <col min="2550" max="2799" width="8.81640625" style="85"/>
    <col min="2800" max="2800" width="37.453125" style="85" customWidth="1"/>
    <col min="2801" max="2801" width="13.453125" style="85" customWidth="1"/>
    <col min="2802" max="2805" width="15" style="85" customWidth="1"/>
    <col min="2806" max="3055" width="8.81640625" style="85"/>
    <col min="3056" max="3056" width="37.453125" style="85" customWidth="1"/>
    <col min="3057" max="3057" width="13.453125" style="85" customWidth="1"/>
    <col min="3058" max="3061" width="15" style="85" customWidth="1"/>
    <col min="3062" max="3311" width="8.81640625" style="85"/>
    <col min="3312" max="3312" width="37.453125" style="85" customWidth="1"/>
    <col min="3313" max="3313" width="13.453125" style="85" customWidth="1"/>
    <col min="3314" max="3317" width="15" style="85" customWidth="1"/>
    <col min="3318" max="3567" width="8.81640625" style="85"/>
    <col min="3568" max="3568" width="37.453125" style="85" customWidth="1"/>
    <col min="3569" max="3569" width="13.453125" style="85" customWidth="1"/>
    <col min="3570" max="3573" width="15" style="85" customWidth="1"/>
    <col min="3574" max="3823" width="8.81640625" style="85"/>
    <col min="3824" max="3824" width="37.453125" style="85" customWidth="1"/>
    <col min="3825" max="3825" width="13.453125" style="85" customWidth="1"/>
    <col min="3826" max="3829" width="15" style="85" customWidth="1"/>
    <col min="3830" max="4079" width="8.81640625" style="85"/>
    <col min="4080" max="4080" width="37.453125" style="85" customWidth="1"/>
    <col min="4081" max="4081" width="13.453125" style="85" customWidth="1"/>
    <col min="4082" max="4085" width="15" style="85" customWidth="1"/>
    <col min="4086" max="4335" width="8.81640625" style="85"/>
    <col min="4336" max="4336" width="37.453125" style="85" customWidth="1"/>
    <col min="4337" max="4337" width="13.453125" style="85" customWidth="1"/>
    <col min="4338" max="4341" width="15" style="85" customWidth="1"/>
    <col min="4342" max="4591" width="8.81640625" style="85"/>
    <col min="4592" max="4592" width="37.453125" style="85" customWidth="1"/>
    <col min="4593" max="4593" width="13.453125" style="85" customWidth="1"/>
    <col min="4594" max="4597" width="15" style="85" customWidth="1"/>
    <col min="4598" max="4847" width="8.81640625" style="85"/>
    <col min="4848" max="4848" width="37.453125" style="85" customWidth="1"/>
    <col min="4849" max="4849" width="13.453125" style="85" customWidth="1"/>
    <col min="4850" max="4853" width="15" style="85" customWidth="1"/>
    <col min="4854" max="5103" width="8.81640625" style="85"/>
    <col min="5104" max="5104" width="37.453125" style="85" customWidth="1"/>
    <col min="5105" max="5105" width="13.453125" style="85" customWidth="1"/>
    <col min="5106" max="5109" width="15" style="85" customWidth="1"/>
    <col min="5110" max="5359" width="8.81640625" style="85"/>
    <col min="5360" max="5360" width="37.453125" style="85" customWidth="1"/>
    <col min="5361" max="5361" width="13.453125" style="85" customWidth="1"/>
    <col min="5362" max="5365" width="15" style="85" customWidth="1"/>
    <col min="5366" max="5615" width="8.81640625" style="85"/>
    <col min="5616" max="5616" width="37.453125" style="85" customWidth="1"/>
    <col min="5617" max="5617" width="13.453125" style="85" customWidth="1"/>
    <col min="5618" max="5621" width="15" style="85" customWidth="1"/>
    <col min="5622" max="5871" width="8.81640625" style="85"/>
    <col min="5872" max="5872" width="37.453125" style="85" customWidth="1"/>
    <col min="5873" max="5873" width="13.453125" style="85" customWidth="1"/>
    <col min="5874" max="5877" width="15" style="85" customWidth="1"/>
    <col min="5878" max="6127" width="8.81640625" style="85"/>
    <col min="6128" max="6128" width="37.453125" style="85" customWidth="1"/>
    <col min="6129" max="6129" width="13.453125" style="85" customWidth="1"/>
    <col min="6130" max="6133" width="15" style="85" customWidth="1"/>
    <col min="6134" max="6383" width="8.81640625" style="85"/>
    <col min="6384" max="6384" width="37.453125" style="85" customWidth="1"/>
    <col min="6385" max="6385" width="13.453125" style="85" customWidth="1"/>
    <col min="6386" max="6389" width="15" style="85" customWidth="1"/>
    <col min="6390" max="6639" width="8.81640625" style="85"/>
    <col min="6640" max="6640" width="37.453125" style="85" customWidth="1"/>
    <col min="6641" max="6641" width="13.453125" style="85" customWidth="1"/>
    <col min="6642" max="6645" width="15" style="85" customWidth="1"/>
    <col min="6646" max="6895" width="8.81640625" style="85"/>
    <col min="6896" max="6896" width="37.453125" style="85" customWidth="1"/>
    <col min="6897" max="6897" width="13.453125" style="85" customWidth="1"/>
    <col min="6898" max="6901" width="15" style="85" customWidth="1"/>
    <col min="6902" max="7151" width="8.81640625" style="85"/>
    <col min="7152" max="7152" width="37.453125" style="85" customWidth="1"/>
    <col min="7153" max="7153" width="13.453125" style="85" customWidth="1"/>
    <col min="7154" max="7157" width="15" style="85" customWidth="1"/>
    <col min="7158" max="7407" width="8.81640625" style="85"/>
    <col min="7408" max="7408" width="37.453125" style="85" customWidth="1"/>
    <col min="7409" max="7409" width="13.453125" style="85" customWidth="1"/>
    <col min="7410" max="7413" width="15" style="85" customWidth="1"/>
    <col min="7414" max="7663" width="8.81640625" style="85"/>
    <col min="7664" max="7664" width="37.453125" style="85" customWidth="1"/>
    <col min="7665" max="7665" width="13.453125" style="85" customWidth="1"/>
    <col min="7666" max="7669" width="15" style="85" customWidth="1"/>
    <col min="7670" max="7919" width="8.81640625" style="85"/>
    <col min="7920" max="7920" width="37.453125" style="85" customWidth="1"/>
    <col min="7921" max="7921" width="13.453125" style="85" customWidth="1"/>
    <col min="7922" max="7925" width="15" style="85" customWidth="1"/>
    <col min="7926" max="8175" width="8.81640625" style="85"/>
    <col min="8176" max="8176" width="37.453125" style="85" customWidth="1"/>
    <col min="8177" max="8177" width="13.453125" style="85" customWidth="1"/>
    <col min="8178" max="8181" width="15" style="85" customWidth="1"/>
    <col min="8182" max="8431" width="8.81640625" style="85"/>
    <col min="8432" max="8432" width="37.453125" style="85" customWidth="1"/>
    <col min="8433" max="8433" width="13.453125" style="85" customWidth="1"/>
    <col min="8434" max="8437" width="15" style="85" customWidth="1"/>
    <col min="8438" max="8687" width="8.81640625" style="85"/>
    <col min="8688" max="8688" width="37.453125" style="85" customWidth="1"/>
    <col min="8689" max="8689" width="13.453125" style="85" customWidth="1"/>
    <col min="8690" max="8693" width="15" style="85" customWidth="1"/>
    <col min="8694" max="8943" width="8.81640625" style="85"/>
    <col min="8944" max="8944" width="37.453125" style="85" customWidth="1"/>
    <col min="8945" max="8945" width="13.453125" style="85" customWidth="1"/>
    <col min="8946" max="8949" width="15" style="85" customWidth="1"/>
    <col min="8950" max="9199" width="8.81640625" style="85"/>
    <col min="9200" max="9200" width="37.453125" style="85" customWidth="1"/>
    <col min="9201" max="9201" width="13.453125" style="85" customWidth="1"/>
    <col min="9202" max="9205" width="15" style="85" customWidth="1"/>
    <col min="9206" max="9455" width="8.81640625" style="85"/>
    <col min="9456" max="9456" width="37.453125" style="85" customWidth="1"/>
    <col min="9457" max="9457" width="13.453125" style="85" customWidth="1"/>
    <col min="9458" max="9461" width="15" style="85" customWidth="1"/>
    <col min="9462" max="9711" width="8.81640625" style="85"/>
    <col min="9712" max="9712" width="37.453125" style="85" customWidth="1"/>
    <col min="9713" max="9713" width="13.453125" style="85" customWidth="1"/>
    <col min="9714" max="9717" width="15" style="85" customWidth="1"/>
    <col min="9718" max="9967" width="8.81640625" style="85"/>
    <col min="9968" max="9968" width="37.453125" style="85" customWidth="1"/>
    <col min="9969" max="9969" width="13.453125" style="85" customWidth="1"/>
    <col min="9970" max="9973" width="15" style="85" customWidth="1"/>
    <col min="9974" max="10223" width="8.81640625" style="85"/>
    <col min="10224" max="10224" width="37.453125" style="85" customWidth="1"/>
    <col min="10225" max="10225" width="13.453125" style="85" customWidth="1"/>
    <col min="10226" max="10229" width="15" style="85" customWidth="1"/>
    <col min="10230" max="10479" width="8.81640625" style="85"/>
    <col min="10480" max="10480" width="37.453125" style="85" customWidth="1"/>
    <col min="10481" max="10481" width="13.453125" style="85" customWidth="1"/>
    <col min="10482" max="10485" width="15" style="85" customWidth="1"/>
    <col min="10486" max="10735" width="8.81640625" style="85"/>
    <col min="10736" max="10736" width="37.453125" style="85" customWidth="1"/>
    <col min="10737" max="10737" width="13.453125" style="85" customWidth="1"/>
    <col min="10738" max="10741" width="15" style="85" customWidth="1"/>
    <col min="10742" max="10991" width="8.81640625" style="85"/>
    <col min="10992" max="10992" width="37.453125" style="85" customWidth="1"/>
    <col min="10993" max="10993" width="13.453125" style="85" customWidth="1"/>
    <col min="10994" max="10997" width="15" style="85" customWidth="1"/>
    <col min="10998" max="11247" width="8.81640625" style="85"/>
    <col min="11248" max="11248" width="37.453125" style="85" customWidth="1"/>
    <col min="11249" max="11249" width="13.453125" style="85" customWidth="1"/>
    <col min="11250" max="11253" width="15" style="85" customWidth="1"/>
    <col min="11254" max="11503" width="8.81640625" style="85"/>
    <col min="11504" max="11504" width="37.453125" style="85" customWidth="1"/>
    <col min="11505" max="11505" width="13.453125" style="85" customWidth="1"/>
    <col min="11506" max="11509" width="15" style="85" customWidth="1"/>
    <col min="11510" max="11759" width="8.81640625" style="85"/>
    <col min="11760" max="11760" width="37.453125" style="85" customWidth="1"/>
    <col min="11761" max="11761" width="13.453125" style="85" customWidth="1"/>
    <col min="11762" max="11765" width="15" style="85" customWidth="1"/>
    <col min="11766" max="12015" width="8.81640625" style="85"/>
    <col min="12016" max="12016" width="37.453125" style="85" customWidth="1"/>
    <col min="12017" max="12017" width="13.453125" style="85" customWidth="1"/>
    <col min="12018" max="12021" width="15" style="85" customWidth="1"/>
    <col min="12022" max="12271" width="8.81640625" style="85"/>
    <col min="12272" max="12272" width="37.453125" style="85" customWidth="1"/>
    <col min="12273" max="12273" width="13.453125" style="85" customWidth="1"/>
    <col min="12274" max="12277" width="15" style="85" customWidth="1"/>
    <col min="12278" max="12527" width="8.81640625" style="85"/>
    <col min="12528" max="12528" width="37.453125" style="85" customWidth="1"/>
    <col min="12529" max="12529" width="13.453125" style="85" customWidth="1"/>
    <col min="12530" max="12533" width="15" style="85" customWidth="1"/>
    <col min="12534" max="12783" width="8.81640625" style="85"/>
    <col min="12784" max="12784" width="37.453125" style="85" customWidth="1"/>
    <col min="12785" max="12785" width="13.453125" style="85" customWidth="1"/>
    <col min="12786" max="12789" width="15" style="85" customWidth="1"/>
    <col min="12790" max="13039" width="8.81640625" style="85"/>
    <col min="13040" max="13040" width="37.453125" style="85" customWidth="1"/>
    <col min="13041" max="13041" width="13.453125" style="85" customWidth="1"/>
    <col min="13042" max="13045" width="15" style="85" customWidth="1"/>
    <col min="13046" max="13295" width="8.81640625" style="85"/>
    <col min="13296" max="13296" width="37.453125" style="85" customWidth="1"/>
    <col min="13297" max="13297" width="13.453125" style="85" customWidth="1"/>
    <col min="13298" max="13301" width="15" style="85" customWidth="1"/>
    <col min="13302" max="13551" width="8.81640625" style="85"/>
    <col min="13552" max="13552" width="37.453125" style="85" customWidth="1"/>
    <col min="13553" max="13553" width="13.453125" style="85" customWidth="1"/>
    <col min="13554" max="13557" width="15" style="85" customWidth="1"/>
    <col min="13558" max="13807" width="8.81640625" style="85"/>
    <col min="13808" max="13808" width="37.453125" style="85" customWidth="1"/>
    <col min="13809" max="13809" width="13.453125" style="85" customWidth="1"/>
    <col min="13810" max="13813" width="15" style="85" customWidth="1"/>
    <col min="13814" max="14063" width="8.81640625" style="85"/>
    <col min="14064" max="14064" width="37.453125" style="85" customWidth="1"/>
    <col min="14065" max="14065" width="13.453125" style="85" customWidth="1"/>
    <col min="14066" max="14069" width="15" style="85" customWidth="1"/>
    <col min="14070" max="14319" width="8.81640625" style="85"/>
    <col min="14320" max="14320" width="37.453125" style="85" customWidth="1"/>
    <col min="14321" max="14321" width="13.453125" style="85" customWidth="1"/>
    <col min="14322" max="14325" width="15" style="85" customWidth="1"/>
    <col min="14326" max="14575" width="8.81640625" style="85"/>
    <col min="14576" max="14576" width="37.453125" style="85" customWidth="1"/>
    <col min="14577" max="14577" width="13.453125" style="85" customWidth="1"/>
    <col min="14578" max="14581" width="15" style="85" customWidth="1"/>
    <col min="14582" max="14831" width="8.81640625" style="85"/>
    <col min="14832" max="14832" width="37.453125" style="85" customWidth="1"/>
    <col min="14833" max="14833" width="13.453125" style="85" customWidth="1"/>
    <col min="14834" max="14837" width="15" style="85" customWidth="1"/>
    <col min="14838" max="15087" width="8.81640625" style="85"/>
    <col min="15088" max="15088" width="37.453125" style="85" customWidth="1"/>
    <col min="15089" max="15089" width="13.453125" style="85" customWidth="1"/>
    <col min="15090" max="15093" width="15" style="85" customWidth="1"/>
    <col min="15094" max="15343" width="8.81640625" style="85"/>
    <col min="15344" max="15344" width="37.453125" style="85" customWidth="1"/>
    <col min="15345" max="15345" width="13.453125" style="85" customWidth="1"/>
    <col min="15346" max="15349" width="15" style="85" customWidth="1"/>
    <col min="15350" max="15599" width="8.81640625" style="85"/>
    <col min="15600" max="15600" width="37.453125" style="85" customWidth="1"/>
    <col min="15601" max="15601" width="13.453125" style="85" customWidth="1"/>
    <col min="15602" max="15605" width="15" style="85" customWidth="1"/>
    <col min="15606" max="15855" width="8.81640625" style="85"/>
    <col min="15856" max="15856" width="37.453125" style="85" customWidth="1"/>
    <col min="15857" max="15857" width="13.453125" style="85" customWidth="1"/>
    <col min="15858" max="15861" width="15" style="85" customWidth="1"/>
    <col min="15862" max="16111" width="8.81640625" style="85"/>
    <col min="16112" max="16112" width="37.453125" style="85" customWidth="1"/>
    <col min="16113" max="16113" width="13.453125" style="85" customWidth="1"/>
    <col min="16114" max="16117" width="15" style="85" customWidth="1"/>
    <col min="16118" max="16384" width="8.81640625" style="85"/>
  </cols>
  <sheetData>
    <row r="1" spans="1:13" ht="21.65" customHeight="1">
      <c r="A1" s="202" t="s">
        <v>177</v>
      </c>
      <c r="B1" s="202"/>
      <c r="C1" s="202"/>
      <c r="D1" s="202"/>
    </row>
    <row r="2" spans="1:13" ht="38.25" customHeight="1">
      <c r="A2" s="86"/>
      <c r="B2" s="87"/>
      <c r="C2" s="88" t="s">
        <v>172</v>
      </c>
      <c r="D2" s="88" t="s">
        <v>168</v>
      </c>
      <c r="G2"/>
      <c r="H2"/>
      <c r="I2" s="89"/>
      <c r="J2" s="89"/>
      <c r="K2" s="89"/>
      <c r="L2" s="89"/>
      <c r="M2"/>
    </row>
    <row r="3" spans="1:13" ht="28.5" customHeight="1">
      <c r="A3" s="199" t="s">
        <v>186</v>
      </c>
      <c r="B3" s="90" t="s">
        <v>59</v>
      </c>
      <c r="C3" s="191" t="s">
        <v>187</v>
      </c>
      <c r="D3" s="191" t="s">
        <v>188</v>
      </c>
      <c r="G3"/>
      <c r="H3"/>
      <c r="I3" s="89"/>
      <c r="J3" s="89"/>
      <c r="K3" s="89"/>
      <c r="L3" s="89"/>
      <c r="M3"/>
    </row>
    <row r="4" spans="1:13" ht="12.5">
      <c r="A4" s="91"/>
      <c r="B4" s="92"/>
      <c r="C4" s="92"/>
      <c r="D4" s="28"/>
      <c r="E4" s="4" t="s">
        <v>135</v>
      </c>
      <c r="F4" s="4" t="s">
        <v>135</v>
      </c>
      <c r="G4"/>
      <c r="H4"/>
      <c r="I4" s="93"/>
      <c r="J4" s="93"/>
      <c r="K4" s="93"/>
      <c r="L4" s="93"/>
      <c r="M4"/>
    </row>
    <row r="5" spans="1:13" ht="12.5">
      <c r="A5" s="94" t="s">
        <v>79</v>
      </c>
      <c r="B5" s="43"/>
      <c r="C5" s="95">
        <v>49055669</v>
      </c>
      <c r="D5" s="95">
        <v>27729927</v>
      </c>
      <c r="E5" s="4">
        <f>'[1]Kar &amp; Zarar Tablosu'!$J$49-C5</f>
        <v>0</v>
      </c>
      <c r="F5" s="4">
        <f>'[1]Kar &amp; Zarar Tablosu'!$K$49-D5</f>
        <v>0</v>
      </c>
      <c r="G5" s="96"/>
      <c r="H5"/>
      <c r="I5" s="97"/>
      <c r="J5" s="97"/>
      <c r="K5" s="97"/>
      <c r="L5" s="97"/>
      <c r="M5"/>
    </row>
    <row r="6" spans="1:13" ht="12.5">
      <c r="A6" s="69"/>
      <c r="B6" s="23"/>
      <c r="C6" s="23"/>
      <c r="D6" s="16"/>
      <c r="M6"/>
    </row>
    <row r="7" spans="1:13" ht="12.5">
      <c r="A7" s="69" t="s">
        <v>37</v>
      </c>
      <c r="B7" s="23"/>
      <c r="C7" s="23"/>
      <c r="D7" s="16"/>
      <c r="G7" s="96"/>
      <c r="M7"/>
    </row>
    <row r="8" spans="1:13" ht="12.65" customHeight="1">
      <c r="A8" s="61"/>
      <c r="B8" s="23"/>
      <c r="C8" s="16"/>
      <c r="D8" s="16"/>
      <c r="H8"/>
      <c r="I8"/>
      <c r="J8"/>
      <c r="K8"/>
      <c r="L8"/>
      <c r="M8"/>
    </row>
    <row r="9" spans="1:13" ht="12.5">
      <c r="A9" s="69" t="s">
        <v>45</v>
      </c>
      <c r="B9" s="16"/>
      <c r="C9" s="16"/>
      <c r="D9" s="16"/>
      <c r="G9" s="96"/>
      <c r="H9"/>
      <c r="I9"/>
      <c r="J9"/>
      <c r="K9"/>
      <c r="L9"/>
      <c r="M9"/>
    </row>
    <row r="10" spans="1:13" ht="12.5">
      <c r="A10" s="39" t="s">
        <v>67</v>
      </c>
      <c r="B10" s="98">
        <v>18</v>
      </c>
      <c r="C10" s="99">
        <v>104448</v>
      </c>
      <c r="D10" s="99">
        <v>-1774038.3908799998</v>
      </c>
      <c r="G10" s="100"/>
      <c r="H10" s="100"/>
      <c r="I10" s="101"/>
      <c r="J10" s="101"/>
      <c r="K10" s="101"/>
      <c r="L10" s="101"/>
      <c r="M10"/>
    </row>
    <row r="11" spans="1:13" ht="12.5">
      <c r="G11" s="100"/>
      <c r="H11" s="100"/>
      <c r="I11" s="101"/>
      <c r="J11" s="101"/>
      <c r="K11" s="101"/>
      <c r="L11" s="101"/>
      <c r="M11"/>
    </row>
    <row r="12" spans="1:13" ht="23">
      <c r="A12" s="69" t="s">
        <v>80</v>
      </c>
      <c r="B12" s="103"/>
      <c r="C12" s="104"/>
      <c r="D12" s="104"/>
      <c r="G12" s="96"/>
      <c r="H12"/>
      <c r="I12"/>
      <c r="J12"/>
      <c r="K12"/>
      <c r="L12"/>
      <c r="M12"/>
    </row>
    <row r="13" spans="1:13" ht="23">
      <c r="A13" s="39" t="s">
        <v>81</v>
      </c>
      <c r="B13" s="98">
        <v>18</v>
      </c>
      <c r="C13" s="99">
        <v>-20890</v>
      </c>
      <c r="D13" s="99">
        <v>354809.34862999996</v>
      </c>
      <c r="G13" s="100"/>
      <c r="H13" s="100"/>
      <c r="I13" s="101"/>
      <c r="J13" s="101"/>
      <c r="K13" s="100"/>
      <c r="L13" s="100"/>
      <c r="M13"/>
    </row>
    <row r="14" spans="1:13" ht="12.5">
      <c r="A14" s="61"/>
      <c r="B14" s="103"/>
      <c r="C14" s="105"/>
      <c r="D14" s="105"/>
      <c r="M14"/>
    </row>
    <row r="15" spans="1:13" ht="12.5">
      <c r="A15" s="69" t="s">
        <v>46</v>
      </c>
      <c r="B15" s="103"/>
      <c r="C15" s="105"/>
      <c r="D15" s="105"/>
      <c r="G15" s="96"/>
      <c r="H15"/>
      <c r="I15"/>
      <c r="J15"/>
      <c r="K15"/>
      <c r="L15"/>
      <c r="M15"/>
    </row>
    <row r="16" spans="1:13" ht="23">
      <c r="A16" s="106" t="s">
        <v>132</v>
      </c>
      <c r="B16" s="103">
        <v>18</v>
      </c>
      <c r="C16" s="105">
        <v>13338</v>
      </c>
      <c r="D16" s="105">
        <v>105373</v>
      </c>
      <c r="G16" s="96"/>
      <c r="H16"/>
      <c r="I16"/>
      <c r="J16"/>
      <c r="K16"/>
      <c r="L16"/>
      <c r="M16"/>
    </row>
    <row r="17" spans="1:20" ht="12.5">
      <c r="A17" s="107" t="s">
        <v>123</v>
      </c>
      <c r="B17" s="103">
        <v>18.29</v>
      </c>
      <c r="C17" s="105">
        <v>-12852506</v>
      </c>
      <c r="D17" s="105">
        <v>-1792830</v>
      </c>
      <c r="G17" s="96"/>
      <c r="H17"/>
      <c r="I17"/>
      <c r="J17"/>
      <c r="K17"/>
      <c r="L17"/>
      <c r="M17"/>
    </row>
    <row r="18" spans="1:20" ht="12.5">
      <c r="A18" s="107" t="s">
        <v>158</v>
      </c>
      <c r="B18" s="103">
        <v>18</v>
      </c>
      <c r="C18" s="105">
        <v>-662138</v>
      </c>
      <c r="D18" s="105">
        <v>44536.494169999998</v>
      </c>
      <c r="G18" s="96"/>
      <c r="H18"/>
      <c r="I18"/>
      <c r="J18"/>
      <c r="K18"/>
      <c r="L18"/>
      <c r="M18"/>
    </row>
    <row r="19" spans="1:20" s="108" customFormat="1" ht="12.5">
      <c r="A19" s="107"/>
      <c r="B19" s="103"/>
      <c r="C19" s="105"/>
      <c r="D19" s="105"/>
      <c r="E19" s="4"/>
      <c r="F19" s="4"/>
      <c r="G19" s="100"/>
      <c r="M19"/>
      <c r="N19" s="85"/>
      <c r="O19" s="85"/>
      <c r="P19" s="85"/>
      <c r="Q19" s="85"/>
      <c r="R19" s="85"/>
      <c r="S19" s="85"/>
      <c r="T19" s="85"/>
    </row>
    <row r="20" spans="1:20" s="108" customFormat="1" ht="23">
      <c r="A20" s="73" t="s">
        <v>82</v>
      </c>
      <c r="B20" s="103"/>
      <c r="C20" s="105"/>
      <c r="D20" s="105"/>
      <c r="E20" s="4"/>
      <c r="F20" s="4"/>
      <c r="G20" s="96"/>
      <c r="H20"/>
      <c r="I20"/>
      <c r="J20"/>
      <c r="K20"/>
      <c r="L20"/>
      <c r="M20"/>
      <c r="N20" s="85"/>
      <c r="O20" s="85"/>
      <c r="P20" s="85"/>
      <c r="Q20" s="85"/>
      <c r="R20" s="85"/>
      <c r="S20" s="85"/>
      <c r="T20" s="85"/>
    </row>
    <row r="21" spans="1:20" s="108" customFormat="1" ht="23">
      <c r="A21" s="107" t="s">
        <v>133</v>
      </c>
      <c r="B21" s="103">
        <v>18</v>
      </c>
      <c r="C21" s="105">
        <v>-667</v>
      </c>
      <c r="D21" s="105">
        <v>-5268</v>
      </c>
      <c r="E21" s="4"/>
      <c r="F21" s="4"/>
      <c r="G21" s="96"/>
      <c r="H21"/>
      <c r="I21"/>
      <c r="J21"/>
      <c r="K21"/>
      <c r="L21"/>
      <c r="M21"/>
      <c r="N21" s="85"/>
      <c r="O21" s="85"/>
      <c r="P21" s="85"/>
      <c r="Q21" s="85"/>
      <c r="R21" s="85"/>
      <c r="S21" s="85"/>
      <c r="T21" s="85"/>
    </row>
    <row r="22" spans="1:20" s="108" customFormat="1" ht="23">
      <c r="A22" s="109" t="s">
        <v>83</v>
      </c>
      <c r="B22" s="98">
        <v>18.29</v>
      </c>
      <c r="C22" s="99">
        <v>4134428</v>
      </c>
      <c r="D22" s="99">
        <v>448207</v>
      </c>
      <c r="E22" s="4"/>
      <c r="F22" s="4"/>
      <c r="G22" s="96"/>
      <c r="H22"/>
      <c r="I22"/>
      <c r="J22"/>
      <c r="K22"/>
      <c r="L22"/>
      <c r="M22"/>
      <c r="N22" s="85"/>
      <c r="O22" s="85"/>
      <c r="P22" s="85"/>
      <c r="Q22" s="85"/>
      <c r="R22" s="85"/>
      <c r="S22" s="85"/>
      <c r="T22" s="85"/>
    </row>
    <row r="23" spans="1:20" s="108" customFormat="1" ht="12.5">
      <c r="A23" s="107"/>
      <c r="B23" s="103"/>
      <c r="E23" s="4" t="s">
        <v>135</v>
      </c>
      <c r="F23" s="4" t="s">
        <v>135</v>
      </c>
      <c r="M23"/>
      <c r="N23" s="85"/>
      <c r="O23" s="85"/>
      <c r="P23" s="85"/>
      <c r="Q23" s="85"/>
      <c r="R23" s="85"/>
      <c r="S23" s="85"/>
      <c r="T23" s="85"/>
    </row>
    <row r="24" spans="1:20" ht="12.5">
      <c r="A24" s="94" t="s">
        <v>37</v>
      </c>
      <c r="B24" s="43"/>
      <c r="C24" s="110">
        <v>-9283987</v>
      </c>
      <c r="D24" s="110">
        <v>-2619210.5480800001</v>
      </c>
      <c r="E24" s="4">
        <f>'[1]Kar &amp; Zarar Tablosu'!$J$80-C24</f>
        <v>0</v>
      </c>
      <c r="F24" s="4">
        <f>'[1]Kar &amp; Zarar Tablosu'!$K$80-D24</f>
        <v>0</v>
      </c>
      <c r="G24" s="96"/>
      <c r="H24"/>
      <c r="I24" s="97"/>
      <c r="J24" s="97"/>
      <c r="K24" s="97"/>
      <c r="L24" s="97"/>
      <c r="M24"/>
    </row>
    <row r="25" spans="1:20" ht="12.5">
      <c r="A25" s="69"/>
      <c r="B25" s="23"/>
      <c r="C25" s="16"/>
      <c r="D25" s="16"/>
      <c r="G25" s="100"/>
      <c r="H25"/>
      <c r="I25"/>
      <c r="J25"/>
      <c r="K25"/>
      <c r="L25"/>
      <c r="M25"/>
    </row>
    <row r="26" spans="1:20" ht="18.75" customHeight="1" thickBot="1">
      <c r="A26" s="111" t="s">
        <v>21</v>
      </c>
      <c r="B26" s="112"/>
      <c r="C26" s="113">
        <v>39771682</v>
      </c>
      <c r="D26" s="113">
        <v>25110716.451919999</v>
      </c>
      <c r="E26" s="4">
        <f>'[1]Kar &amp; Zarar Tablosu'!$J$82-C26</f>
        <v>0</v>
      </c>
      <c r="F26" s="4">
        <f>'[1]Kar &amp; Zarar Tablosu'!$K$82-D26</f>
        <v>0</v>
      </c>
      <c r="G26" s="96"/>
      <c r="H26"/>
      <c r="I26" s="97"/>
      <c r="J26" s="97"/>
      <c r="K26" s="97"/>
      <c r="L26" s="97"/>
      <c r="M26"/>
    </row>
    <row r="27" spans="1:20">
      <c r="A27" s="114"/>
      <c r="B27" s="115"/>
      <c r="C27" s="115"/>
      <c r="D27" s="115"/>
    </row>
    <row r="28" spans="1:20" ht="12.5">
      <c r="A28" s="116"/>
      <c r="B28" s="117"/>
      <c r="C28" s="117"/>
      <c r="D28" s="117"/>
      <c r="M28"/>
    </row>
    <row r="29" spans="1:20" ht="12.5">
      <c r="M29"/>
    </row>
    <row r="30" spans="1:20" ht="12.5">
      <c r="M30"/>
    </row>
    <row r="31" spans="1:20" ht="12.5">
      <c r="M31"/>
    </row>
  </sheetData>
  <mergeCells count="1">
    <mergeCell ref="A1:D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AL39"/>
  <sheetViews>
    <sheetView showGridLines="0" view="pageBreakPreview" topLeftCell="A17" zoomScale="85" zoomScaleNormal="85" zoomScaleSheetLayoutView="85" workbookViewId="0">
      <selection activeCell="J22" sqref="J22"/>
    </sheetView>
  </sheetViews>
  <sheetFormatPr defaultColWidth="9.1796875" defaultRowHeight="11.5"/>
  <cols>
    <col min="1" max="1" width="36.1796875" style="10" customWidth="1"/>
    <col min="2" max="2" width="12" style="10" customWidth="1"/>
    <col min="3" max="3" width="10.81640625" style="10" customWidth="1"/>
    <col min="4" max="4" width="12" style="10" customWidth="1"/>
    <col min="5" max="5" width="25.81640625" style="10" customWidth="1"/>
    <col min="6" max="6" width="1.54296875" style="10" customWidth="1"/>
    <col min="7" max="7" width="19.453125" style="10" customWidth="1"/>
    <col min="8" max="13" width="18" style="10" customWidth="1"/>
    <col min="14" max="14" width="14.54296875" style="50" customWidth="1"/>
    <col min="15" max="16384" width="9.1796875" style="10"/>
  </cols>
  <sheetData>
    <row r="1" spans="1:38" ht="30.75" customHeight="1">
      <c r="A1" s="202" t="s">
        <v>179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</row>
    <row r="2" spans="1:38" ht="65.25" customHeight="1">
      <c r="A2" s="198" t="s">
        <v>186</v>
      </c>
      <c r="E2" s="52" t="s">
        <v>141</v>
      </c>
      <c r="F2" s="53"/>
      <c r="G2" s="204" t="s">
        <v>159</v>
      </c>
      <c r="H2" s="204"/>
      <c r="I2" s="204"/>
      <c r="K2" s="203" t="s">
        <v>54</v>
      </c>
      <c r="L2" s="203"/>
    </row>
    <row r="3" spans="1:38" s="12" customFormat="1" ht="80.5">
      <c r="A3" s="13" t="s">
        <v>119</v>
      </c>
      <c r="B3" s="54" t="s">
        <v>35</v>
      </c>
      <c r="C3" s="54" t="s">
        <v>166</v>
      </c>
      <c r="D3" s="54" t="s">
        <v>167</v>
      </c>
      <c r="E3" s="54" t="s">
        <v>122</v>
      </c>
      <c r="F3" s="54"/>
      <c r="G3" s="54" t="s">
        <v>134</v>
      </c>
      <c r="H3" s="54" t="s">
        <v>149</v>
      </c>
      <c r="I3" s="54" t="s">
        <v>160</v>
      </c>
      <c r="J3" s="54" t="s">
        <v>72</v>
      </c>
      <c r="K3" s="54" t="s">
        <v>62</v>
      </c>
      <c r="L3" s="54" t="s">
        <v>121</v>
      </c>
      <c r="M3" s="54" t="s">
        <v>36</v>
      </c>
      <c r="N3" s="6" t="s">
        <v>135</v>
      </c>
      <c r="P3" s="55"/>
    </row>
    <row r="4" spans="1:38" ht="23.25" customHeight="1">
      <c r="A4" s="56" t="s">
        <v>164</v>
      </c>
      <c r="B4" s="57">
        <v>350910</v>
      </c>
      <c r="C4" s="57">
        <v>5820922</v>
      </c>
      <c r="D4" s="57">
        <v>8</v>
      </c>
      <c r="E4" s="58">
        <v>0</v>
      </c>
      <c r="F4" s="57"/>
      <c r="G4" s="57">
        <v>0</v>
      </c>
      <c r="H4" s="58">
        <v>-8637774</v>
      </c>
      <c r="I4" s="58">
        <v>0</v>
      </c>
      <c r="J4" s="57">
        <v>4029207</v>
      </c>
      <c r="K4" s="57">
        <v>14034815</v>
      </c>
      <c r="L4" s="57">
        <v>23821859</v>
      </c>
      <c r="M4" s="57">
        <v>39419947</v>
      </c>
      <c r="N4" s="9">
        <v>0</v>
      </c>
      <c r="O4" s="7"/>
      <c r="P4" s="59"/>
      <c r="Q4" s="60"/>
      <c r="R4" s="60"/>
      <c r="S4" s="59"/>
      <c r="T4" s="60"/>
      <c r="U4" s="60"/>
      <c r="V4" s="60"/>
      <c r="W4" s="60"/>
      <c r="X4" s="60"/>
      <c r="Y4" s="60"/>
      <c r="Z4" s="60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ht="12.5">
      <c r="A5" s="6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9"/>
      <c r="O5" s="7"/>
      <c r="P5" s="62"/>
      <c r="Q5"/>
      <c r="R5"/>
      <c r="S5"/>
      <c r="T5"/>
      <c r="U5"/>
      <c r="V5"/>
      <c r="W5"/>
      <c r="X5"/>
      <c r="Y5"/>
      <c r="Z5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8">
      <c r="A6" s="61" t="s">
        <v>79</v>
      </c>
      <c r="B6" s="63">
        <v>0</v>
      </c>
      <c r="C6" s="63">
        <v>0</v>
      </c>
      <c r="D6" s="63">
        <v>0</v>
      </c>
      <c r="E6" s="63">
        <v>0</v>
      </c>
      <c r="F6" s="63"/>
      <c r="G6" s="63">
        <v>0</v>
      </c>
      <c r="H6" s="63">
        <v>0</v>
      </c>
      <c r="I6" s="63">
        <v>0</v>
      </c>
      <c r="J6" s="63">
        <v>0</v>
      </c>
      <c r="K6" s="63">
        <v>0</v>
      </c>
      <c r="L6" s="63">
        <v>27729927</v>
      </c>
      <c r="M6" s="63">
        <v>27729927</v>
      </c>
      <c r="N6" s="9">
        <v>0</v>
      </c>
      <c r="O6" s="7"/>
      <c r="P6" s="62"/>
      <c r="Q6" s="62"/>
      <c r="R6" s="62"/>
      <c r="S6" s="62"/>
      <c r="T6" s="62"/>
      <c r="U6" s="62"/>
      <c r="V6" s="62"/>
      <c r="W6" s="62"/>
      <c r="X6" s="62"/>
      <c r="Y6" s="64"/>
      <c r="Z6" s="64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8">
      <c r="A7" s="39" t="s">
        <v>37</v>
      </c>
      <c r="B7" s="65">
        <v>0</v>
      </c>
      <c r="C7" s="65">
        <v>0</v>
      </c>
      <c r="D7" s="65">
        <v>0</v>
      </c>
      <c r="E7" s="65">
        <v>-1419229</v>
      </c>
      <c r="F7" s="65"/>
      <c r="G7" s="65">
        <v>100105</v>
      </c>
      <c r="H7" s="65">
        <v>-1344623</v>
      </c>
      <c r="I7" s="65">
        <v>44536</v>
      </c>
      <c r="J7" s="65">
        <v>0</v>
      </c>
      <c r="K7" s="65">
        <v>0</v>
      </c>
      <c r="L7" s="65">
        <v>0</v>
      </c>
      <c r="M7" s="65">
        <v>-2619211</v>
      </c>
      <c r="N7" s="9">
        <v>0</v>
      </c>
      <c r="O7" s="7"/>
      <c r="P7" s="62"/>
      <c r="Q7" s="62"/>
      <c r="R7" s="62"/>
      <c r="S7" s="62"/>
      <c r="T7" s="64"/>
      <c r="U7" s="64"/>
      <c r="V7" s="64"/>
      <c r="W7" s="62"/>
      <c r="X7" s="62"/>
      <c r="Y7" s="62"/>
      <c r="Z7" s="64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8">
      <c r="A8" s="61" t="s">
        <v>21</v>
      </c>
      <c r="B8" s="63">
        <v>0</v>
      </c>
      <c r="C8" s="63">
        <v>0</v>
      </c>
      <c r="D8" s="63">
        <v>0</v>
      </c>
      <c r="E8" s="63">
        <v>-1419229</v>
      </c>
      <c r="F8" s="63">
        <v>0</v>
      </c>
      <c r="G8" s="63">
        <v>100105</v>
      </c>
      <c r="H8" s="63">
        <v>-1344623</v>
      </c>
      <c r="I8" s="63">
        <v>44536</v>
      </c>
      <c r="J8" s="63">
        <v>0</v>
      </c>
      <c r="K8" s="63">
        <v>0</v>
      </c>
      <c r="L8" s="63">
        <v>27729927</v>
      </c>
      <c r="M8" s="63">
        <v>25110716</v>
      </c>
      <c r="N8" s="9">
        <v>0</v>
      </c>
      <c r="O8" s="7"/>
      <c r="P8" s="66"/>
      <c r="Q8" s="62"/>
      <c r="R8" s="62"/>
      <c r="S8" s="62"/>
      <c r="T8" s="64"/>
      <c r="U8" s="64"/>
      <c r="V8" s="64"/>
      <c r="W8" s="62"/>
      <c r="X8" s="62"/>
      <c r="Y8" s="64"/>
      <c r="Z8" s="64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</row>
    <row r="9" spans="1:38">
      <c r="A9" s="61" t="s">
        <v>23</v>
      </c>
      <c r="B9" s="63">
        <v>0</v>
      </c>
      <c r="C9" s="63">
        <v>0</v>
      </c>
      <c r="D9" s="63">
        <v>0</v>
      </c>
      <c r="E9" s="63">
        <v>0</v>
      </c>
      <c r="F9" s="63"/>
      <c r="G9" s="63">
        <v>0</v>
      </c>
      <c r="H9" s="63">
        <v>0</v>
      </c>
      <c r="I9" s="63">
        <v>0</v>
      </c>
      <c r="J9" s="63">
        <v>1001560</v>
      </c>
      <c r="K9" s="63">
        <v>22820299</v>
      </c>
      <c r="L9" s="63">
        <v>-23821859</v>
      </c>
      <c r="M9" s="63">
        <v>0</v>
      </c>
      <c r="N9" s="9">
        <v>0</v>
      </c>
      <c r="O9" s="7"/>
      <c r="P9" s="62"/>
      <c r="Q9" s="62"/>
      <c r="R9" s="62"/>
      <c r="S9" s="62"/>
      <c r="T9" s="62"/>
      <c r="U9" s="62"/>
      <c r="V9" s="62"/>
      <c r="W9" s="64"/>
      <c r="X9" s="64"/>
      <c r="Y9" s="64"/>
      <c r="Z9" s="62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</row>
    <row r="10" spans="1:38">
      <c r="A10" s="61" t="s">
        <v>169</v>
      </c>
      <c r="B10" s="63">
        <v>0</v>
      </c>
      <c r="C10" s="63">
        <v>0</v>
      </c>
      <c r="D10" s="63">
        <v>0</v>
      </c>
      <c r="E10" s="63">
        <v>0</v>
      </c>
      <c r="F10" s="63"/>
      <c r="G10" s="63">
        <v>0</v>
      </c>
      <c r="H10" s="63">
        <v>0</v>
      </c>
      <c r="I10" s="63">
        <v>0</v>
      </c>
      <c r="J10" s="63">
        <v>333474</v>
      </c>
      <c r="K10" s="63">
        <v>-13722496</v>
      </c>
      <c r="L10" s="63">
        <v>0</v>
      </c>
      <c r="M10" s="63">
        <v>-13389022</v>
      </c>
      <c r="N10" s="9">
        <v>0</v>
      </c>
      <c r="O10" s="7"/>
      <c r="P10" s="62"/>
      <c r="Q10" s="62"/>
      <c r="R10" s="62"/>
      <c r="S10" s="62"/>
      <c r="T10" s="62"/>
      <c r="U10" s="62"/>
      <c r="V10" s="62"/>
      <c r="W10" s="62"/>
      <c r="X10" s="64"/>
      <c r="Y10" s="62"/>
      <c r="Z10" s="64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</row>
    <row r="11" spans="1:38" ht="23.25" customHeight="1">
      <c r="A11" s="56" t="s">
        <v>180</v>
      </c>
      <c r="B11" s="57">
        <v>350910</v>
      </c>
      <c r="C11" s="57">
        <v>5820922</v>
      </c>
      <c r="D11" s="57">
        <v>8</v>
      </c>
      <c r="E11" s="58">
        <v>-1419229</v>
      </c>
      <c r="F11" s="67"/>
      <c r="G11" s="57">
        <v>100105</v>
      </c>
      <c r="H11" s="58">
        <v>-9982397</v>
      </c>
      <c r="I11" s="68">
        <v>44536</v>
      </c>
      <c r="J11" s="57">
        <v>5364241</v>
      </c>
      <c r="K11" s="57">
        <v>23132618</v>
      </c>
      <c r="L11" s="57">
        <v>27729927</v>
      </c>
      <c r="M11" s="57">
        <v>51141641</v>
      </c>
      <c r="N11" s="9">
        <v>0</v>
      </c>
      <c r="O11" s="7"/>
      <c r="P11" s="66"/>
      <c r="Q11"/>
      <c r="R11"/>
      <c r="S11"/>
      <c r="T11"/>
      <c r="U11"/>
      <c r="V11"/>
      <c r="W11"/>
      <c r="X11"/>
      <c r="Y11"/>
      <c r="Z11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</row>
    <row r="12" spans="1:38" ht="24" customHeight="1">
      <c r="A12" s="76"/>
      <c r="B12" s="77"/>
      <c r="C12" s="77"/>
      <c r="D12" s="77"/>
      <c r="E12" s="20"/>
      <c r="F12" s="20"/>
      <c r="G12" s="70"/>
      <c r="H12" s="20"/>
      <c r="I12" s="20"/>
      <c r="J12" s="20"/>
      <c r="K12" s="20"/>
      <c r="L12" s="37"/>
      <c r="M12" s="37"/>
      <c r="N12" s="9"/>
      <c r="O12" s="7"/>
      <c r="P12" s="59"/>
      <c r="Q12" s="60"/>
      <c r="R12" s="60"/>
      <c r="S12" s="59"/>
      <c r="T12" s="60"/>
      <c r="U12" s="60"/>
      <c r="V12" s="60"/>
      <c r="W12" s="60"/>
      <c r="X12" s="60"/>
      <c r="Y12" s="60"/>
      <c r="Z12" s="60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</row>
    <row r="13" spans="1:38" ht="23.25" customHeight="1">
      <c r="A13" s="71" t="s">
        <v>165</v>
      </c>
      <c r="B13" s="72">
        <v>350910</v>
      </c>
      <c r="C13" s="72">
        <v>5820922</v>
      </c>
      <c r="D13" s="72">
        <v>8</v>
      </c>
      <c r="E13" s="58">
        <v>-1419229</v>
      </c>
      <c r="F13" s="58"/>
      <c r="G13" s="58">
        <v>100105</v>
      </c>
      <c r="H13" s="58">
        <v>-9982397</v>
      </c>
      <c r="I13" s="58">
        <v>44536</v>
      </c>
      <c r="J13" s="58">
        <v>5364241</v>
      </c>
      <c r="K13" s="58">
        <v>23132618</v>
      </c>
      <c r="L13" s="72">
        <v>27729927</v>
      </c>
      <c r="M13" s="72">
        <v>51141641</v>
      </c>
      <c r="N13" s="9"/>
      <c r="O13" s="7"/>
      <c r="P13" s="66"/>
      <c r="Q13"/>
      <c r="R13"/>
      <c r="S13"/>
      <c r="T13"/>
      <c r="U13"/>
      <c r="V13"/>
      <c r="W13"/>
      <c r="X13"/>
      <c r="Y13"/>
      <c r="Z13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</row>
    <row r="14" spans="1:38" ht="12.75" customHeight="1">
      <c r="A14" s="73"/>
      <c r="B14" s="74"/>
      <c r="C14" s="74"/>
      <c r="D14" s="74"/>
      <c r="E14" s="75"/>
      <c r="F14" s="75"/>
      <c r="G14" s="74"/>
      <c r="H14" s="75"/>
      <c r="I14" s="75"/>
      <c r="J14" s="75"/>
      <c r="K14" s="75"/>
      <c r="L14" s="75"/>
      <c r="M14" s="75"/>
      <c r="N14" s="9"/>
      <c r="O14" s="7"/>
      <c r="P14" s="66"/>
      <c r="Q14"/>
      <c r="R14"/>
      <c r="S14"/>
      <c r="T14"/>
      <c r="U14"/>
      <c r="V14"/>
      <c r="W14"/>
      <c r="X14"/>
      <c r="Y14"/>
      <c r="Z14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</row>
    <row r="15" spans="1:38" ht="12.5">
      <c r="A15" s="61" t="s">
        <v>79</v>
      </c>
      <c r="B15" s="63" t="s">
        <v>190</v>
      </c>
      <c r="C15" s="63" t="s">
        <v>190</v>
      </c>
      <c r="D15" s="63" t="s">
        <v>190</v>
      </c>
      <c r="E15" s="63" t="s">
        <v>190</v>
      </c>
      <c r="F15" s="63"/>
      <c r="G15" s="63" t="s">
        <v>190</v>
      </c>
      <c r="H15" s="63" t="s">
        <v>190</v>
      </c>
      <c r="I15" s="63" t="s">
        <v>190</v>
      </c>
      <c r="J15" s="63" t="s">
        <v>190</v>
      </c>
      <c r="K15" s="63" t="s">
        <v>190</v>
      </c>
      <c r="L15" s="63">
        <v>49055669</v>
      </c>
      <c r="M15" s="63">
        <v>49055669</v>
      </c>
      <c r="N15" s="9">
        <v>0</v>
      </c>
      <c r="O15" s="7"/>
      <c r="P15" s="59"/>
      <c r="Q15"/>
      <c r="R15"/>
      <c r="S15"/>
      <c r="T15"/>
      <c r="U15"/>
      <c r="V15"/>
      <c r="W15"/>
      <c r="X15"/>
      <c r="Y15"/>
      <c r="Z15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</row>
    <row r="16" spans="1:38">
      <c r="A16" s="39" t="s">
        <v>37</v>
      </c>
      <c r="B16" s="65">
        <v>0</v>
      </c>
      <c r="C16" s="65">
        <v>0</v>
      </c>
      <c r="D16" s="65">
        <v>0</v>
      </c>
      <c r="E16" s="65">
        <v>83558</v>
      </c>
      <c r="F16" s="65"/>
      <c r="G16" s="65">
        <v>12671</v>
      </c>
      <c r="H16" s="65">
        <v>-8718078</v>
      </c>
      <c r="I16" s="65">
        <v>-662138</v>
      </c>
      <c r="J16" s="65" t="s">
        <v>190</v>
      </c>
      <c r="K16" s="65">
        <v>0</v>
      </c>
      <c r="L16" s="65" t="s">
        <v>190</v>
      </c>
      <c r="M16" s="65">
        <v>-9283987</v>
      </c>
      <c r="N16" s="9">
        <v>0</v>
      </c>
      <c r="O16" s="7"/>
      <c r="P16" s="59"/>
      <c r="Q16" s="60"/>
      <c r="R16" s="60"/>
      <c r="S16" s="59"/>
      <c r="T16" s="60"/>
      <c r="U16" s="60"/>
      <c r="V16" s="60"/>
      <c r="W16" s="60"/>
      <c r="X16" s="60"/>
      <c r="Y16" s="60"/>
      <c r="Z16" s="60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</row>
    <row r="17" spans="1:37" ht="12.5">
      <c r="A17" s="61" t="s">
        <v>21</v>
      </c>
      <c r="B17" s="63">
        <v>0</v>
      </c>
      <c r="C17" s="63">
        <v>0</v>
      </c>
      <c r="D17" s="63">
        <v>0</v>
      </c>
      <c r="E17" s="63">
        <v>83558</v>
      </c>
      <c r="F17" s="63">
        <v>0</v>
      </c>
      <c r="G17" s="63">
        <v>12671</v>
      </c>
      <c r="H17" s="63">
        <v>-8718078</v>
      </c>
      <c r="I17" s="63">
        <v>-662138</v>
      </c>
      <c r="J17" s="63">
        <v>0</v>
      </c>
      <c r="K17" s="63">
        <v>0</v>
      </c>
      <c r="L17" s="63">
        <v>49055669</v>
      </c>
      <c r="M17" s="63">
        <v>39771682</v>
      </c>
      <c r="N17" s="9">
        <v>0</v>
      </c>
      <c r="O17" s="7"/>
      <c r="P17" s="66"/>
      <c r="Q17"/>
      <c r="R17"/>
      <c r="S17"/>
      <c r="T17"/>
      <c r="U17"/>
      <c r="V17"/>
      <c r="W17"/>
      <c r="X17"/>
      <c r="Y17"/>
      <c r="Z1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37">
      <c r="A18" s="61" t="s">
        <v>23</v>
      </c>
      <c r="B18" s="63">
        <v>0</v>
      </c>
      <c r="C18" s="63">
        <v>0</v>
      </c>
      <c r="D18" s="63">
        <v>0</v>
      </c>
      <c r="E18" s="63">
        <v>0</v>
      </c>
      <c r="F18" s="63"/>
      <c r="G18" s="63">
        <v>0</v>
      </c>
      <c r="H18" s="63">
        <v>0</v>
      </c>
      <c r="I18" s="63">
        <v>0</v>
      </c>
      <c r="J18" s="63">
        <v>0</v>
      </c>
      <c r="K18" s="63">
        <v>27729927</v>
      </c>
      <c r="L18" s="63">
        <v>-27729927</v>
      </c>
      <c r="M18" s="63">
        <v>0</v>
      </c>
      <c r="N18" s="9">
        <v>0</v>
      </c>
      <c r="O18" s="7"/>
      <c r="P18" s="62"/>
      <c r="Q18" s="62"/>
      <c r="R18" s="62"/>
      <c r="S18" s="62"/>
      <c r="T18" s="62"/>
      <c r="U18" s="62"/>
      <c r="V18" s="62"/>
      <c r="W18" s="62"/>
      <c r="X18" s="62"/>
      <c r="Y18" s="64"/>
      <c r="Z18" s="64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</row>
    <row r="19" spans="1:37">
      <c r="A19" s="61" t="s">
        <v>169</v>
      </c>
      <c r="B19" s="63">
        <v>0</v>
      </c>
      <c r="C19" s="63">
        <v>0</v>
      </c>
      <c r="D19" s="63">
        <v>0</v>
      </c>
      <c r="E19" s="63">
        <v>0</v>
      </c>
      <c r="F19" s="63"/>
      <c r="G19" s="63">
        <v>0</v>
      </c>
      <c r="H19" s="63">
        <v>0</v>
      </c>
      <c r="I19" s="63">
        <v>0</v>
      </c>
      <c r="J19" s="63">
        <v>518195</v>
      </c>
      <c r="K19" s="63">
        <v>-18423973</v>
      </c>
      <c r="L19" s="63">
        <v>0</v>
      </c>
      <c r="M19" s="63">
        <v>-17905778</v>
      </c>
      <c r="N19" s="9">
        <v>0</v>
      </c>
      <c r="O19" s="7"/>
      <c r="P19" s="62"/>
      <c r="Q19" s="62"/>
      <c r="R19" s="62"/>
      <c r="S19" s="62"/>
      <c r="T19" s="64"/>
      <c r="U19" s="64"/>
      <c r="V19" s="64"/>
      <c r="W19" s="62"/>
      <c r="X19" s="62"/>
      <c r="Y19" s="62"/>
      <c r="Z19" s="64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</row>
    <row r="20" spans="1:37" s="78" customFormat="1" ht="23.25" customHeight="1">
      <c r="A20" s="76" t="s">
        <v>178</v>
      </c>
      <c r="B20" s="77">
        <v>350910</v>
      </c>
      <c r="C20" s="77">
        <v>5820922</v>
      </c>
      <c r="D20" s="77">
        <v>8</v>
      </c>
      <c r="E20" s="37">
        <v>-1335671</v>
      </c>
      <c r="F20" s="37"/>
      <c r="G20" s="77">
        <v>112776</v>
      </c>
      <c r="H20" s="37">
        <v>-18700475</v>
      </c>
      <c r="I20" s="37">
        <v>-617602</v>
      </c>
      <c r="J20" s="37">
        <v>5882436</v>
      </c>
      <c r="K20" s="37">
        <v>32438572</v>
      </c>
      <c r="L20" s="37">
        <v>49055669</v>
      </c>
      <c r="M20" s="37">
        <v>73007545</v>
      </c>
      <c r="N20" s="9">
        <v>0</v>
      </c>
      <c r="O20" s="7"/>
      <c r="P20" s="66"/>
      <c r="Q20" s="62"/>
      <c r="R20" s="62"/>
      <c r="S20" s="62"/>
      <c r="T20" s="64"/>
      <c r="U20" s="64"/>
      <c r="V20" s="64"/>
      <c r="W20" s="62"/>
      <c r="X20" s="62"/>
      <c r="Y20" s="64"/>
      <c r="Z20" s="64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</row>
    <row r="21" spans="1:37">
      <c r="A21" s="79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P21" s="62"/>
      <c r="Q21" s="62"/>
      <c r="R21" s="62"/>
      <c r="S21" s="62"/>
      <c r="T21" s="62"/>
      <c r="U21" s="62"/>
      <c r="V21" s="62"/>
      <c r="W21" s="64"/>
      <c r="X21" s="64"/>
      <c r="Y21" s="64"/>
      <c r="Z21" s="62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</row>
    <row r="22" spans="1:37">
      <c r="D22" s="81"/>
      <c r="P22" s="62"/>
      <c r="Q22" s="62"/>
      <c r="R22" s="62"/>
      <c r="S22" s="62"/>
      <c r="T22" s="62"/>
      <c r="U22" s="62"/>
      <c r="V22" s="62"/>
      <c r="W22" s="62"/>
      <c r="X22" s="64"/>
      <c r="Y22" s="62"/>
      <c r="Z22" s="64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</row>
    <row r="23" spans="1:37" ht="12.5">
      <c r="B23" s="8">
        <v>0</v>
      </c>
      <c r="C23" s="8">
        <v>5793002</v>
      </c>
      <c r="D23" s="8">
        <v>0</v>
      </c>
      <c r="E23" s="8">
        <v>-300127</v>
      </c>
      <c r="F23" s="8"/>
      <c r="G23" s="8">
        <v>-126830</v>
      </c>
      <c r="H23" s="8">
        <v>-7340265</v>
      </c>
      <c r="I23" s="8"/>
      <c r="J23" s="8">
        <v>3963381</v>
      </c>
      <c r="K23" s="8">
        <v>14266002</v>
      </c>
      <c r="L23" s="8">
        <v>23961822</v>
      </c>
      <c r="M23" s="8">
        <v>32500984.700965002</v>
      </c>
      <c r="P23" s="62"/>
      <c r="Q23"/>
      <c r="R23"/>
      <c r="S23"/>
      <c r="T23"/>
      <c r="U23"/>
      <c r="V23"/>
      <c r="W23"/>
      <c r="X23"/>
      <c r="Y23"/>
      <c r="Z23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</row>
    <row r="24" spans="1:37">
      <c r="P24" s="59"/>
      <c r="Q24" s="60"/>
      <c r="R24" s="60"/>
      <c r="S24" s="59"/>
      <c r="T24" s="60"/>
      <c r="U24" s="60"/>
      <c r="V24" s="60"/>
      <c r="W24" s="60"/>
      <c r="X24" s="60"/>
      <c r="Y24" s="60"/>
      <c r="Z24" s="60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</row>
    <row r="25" spans="1:37">
      <c r="D25" s="81"/>
    </row>
    <row r="26" spans="1:37">
      <c r="D26" s="81"/>
    </row>
    <row r="27" spans="1:37">
      <c r="D27" s="81"/>
    </row>
    <row r="28" spans="1:37">
      <c r="D28" s="81"/>
    </row>
    <row r="29" spans="1:37">
      <c r="D29" s="81"/>
    </row>
    <row r="31" spans="1:37">
      <c r="D31" s="81"/>
    </row>
    <row r="32" spans="1:37">
      <c r="D32" s="81"/>
    </row>
    <row r="36" spans="3:4">
      <c r="D36" s="82"/>
    </row>
    <row r="37" spans="3:4">
      <c r="C37" s="83"/>
      <c r="D37" s="84"/>
    </row>
    <row r="38" spans="3:4">
      <c r="C38" s="83"/>
      <c r="D38" s="84"/>
    </row>
    <row r="39" spans="3:4">
      <c r="C39" s="83"/>
      <c r="D39" s="84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P69"/>
  <sheetViews>
    <sheetView showGridLines="0" view="pageBreakPreview" zoomScaleNormal="85" zoomScaleSheetLayoutView="100" workbookViewId="0">
      <selection activeCell="E4" sqref="E4:F23"/>
    </sheetView>
  </sheetViews>
  <sheetFormatPr defaultRowHeight="11.5"/>
  <cols>
    <col min="1" max="1" width="64.453125" style="10" customWidth="1"/>
    <col min="2" max="2" width="10.81640625" style="11" customWidth="1"/>
    <col min="3" max="3" width="21.1796875" style="11" customWidth="1"/>
    <col min="4" max="4" width="21.1796875" style="49" customWidth="1"/>
    <col min="5" max="5" width="11.453125" style="1" bestFit="1" customWidth="1"/>
    <col min="6" max="6" width="11.453125" style="10" bestFit="1" customWidth="1"/>
    <col min="7" max="7" width="56.7265625" style="10" bestFit="1" customWidth="1"/>
    <col min="8" max="10" width="9.1796875" style="11"/>
    <col min="11" max="250" width="9.1796875" style="10"/>
    <col min="251" max="251" width="46" style="10" customWidth="1"/>
    <col min="252" max="252" width="18.81640625" style="10" customWidth="1"/>
    <col min="253" max="254" width="15" style="10" customWidth="1"/>
    <col min="255" max="506" width="9.1796875" style="10"/>
    <col min="507" max="507" width="46" style="10" customWidth="1"/>
    <col min="508" max="508" width="18.81640625" style="10" customWidth="1"/>
    <col min="509" max="510" width="15" style="10" customWidth="1"/>
    <col min="511" max="762" width="9.1796875" style="10"/>
    <col min="763" max="763" width="46" style="10" customWidth="1"/>
    <col min="764" max="764" width="18.81640625" style="10" customWidth="1"/>
    <col min="765" max="766" width="15" style="10" customWidth="1"/>
    <col min="767" max="1018" width="9.1796875" style="10"/>
    <col min="1019" max="1019" width="46" style="10" customWidth="1"/>
    <col min="1020" max="1020" width="18.81640625" style="10" customWidth="1"/>
    <col min="1021" max="1022" width="15" style="10" customWidth="1"/>
    <col min="1023" max="1274" width="9.1796875" style="10"/>
    <col min="1275" max="1275" width="46" style="10" customWidth="1"/>
    <col min="1276" max="1276" width="18.81640625" style="10" customWidth="1"/>
    <col min="1277" max="1278" width="15" style="10" customWidth="1"/>
    <col min="1279" max="1530" width="9.1796875" style="10"/>
    <col min="1531" max="1531" width="46" style="10" customWidth="1"/>
    <col min="1532" max="1532" width="18.81640625" style="10" customWidth="1"/>
    <col min="1533" max="1534" width="15" style="10" customWidth="1"/>
    <col min="1535" max="1786" width="9.1796875" style="10"/>
    <col min="1787" max="1787" width="46" style="10" customWidth="1"/>
    <col min="1788" max="1788" width="18.81640625" style="10" customWidth="1"/>
    <col min="1789" max="1790" width="15" style="10" customWidth="1"/>
    <col min="1791" max="2042" width="9.1796875" style="10"/>
    <col min="2043" max="2043" width="46" style="10" customWidth="1"/>
    <col min="2044" max="2044" width="18.81640625" style="10" customWidth="1"/>
    <col min="2045" max="2046" width="15" style="10" customWidth="1"/>
    <col min="2047" max="2298" width="9.1796875" style="10"/>
    <col min="2299" max="2299" width="46" style="10" customWidth="1"/>
    <col min="2300" max="2300" width="18.81640625" style="10" customWidth="1"/>
    <col min="2301" max="2302" width="15" style="10" customWidth="1"/>
    <col min="2303" max="2554" width="9.1796875" style="10"/>
    <col min="2555" max="2555" width="46" style="10" customWidth="1"/>
    <col min="2556" max="2556" width="18.81640625" style="10" customWidth="1"/>
    <col min="2557" max="2558" width="15" style="10" customWidth="1"/>
    <col min="2559" max="2810" width="9.1796875" style="10"/>
    <col min="2811" max="2811" width="46" style="10" customWidth="1"/>
    <col min="2812" max="2812" width="18.81640625" style="10" customWidth="1"/>
    <col min="2813" max="2814" width="15" style="10" customWidth="1"/>
    <col min="2815" max="3066" width="9.1796875" style="10"/>
    <col min="3067" max="3067" width="46" style="10" customWidth="1"/>
    <col min="3068" max="3068" width="18.81640625" style="10" customWidth="1"/>
    <col min="3069" max="3070" width="15" style="10" customWidth="1"/>
    <col min="3071" max="3322" width="9.1796875" style="10"/>
    <col min="3323" max="3323" width="46" style="10" customWidth="1"/>
    <col min="3324" max="3324" width="18.81640625" style="10" customWidth="1"/>
    <col min="3325" max="3326" width="15" style="10" customWidth="1"/>
    <col min="3327" max="3578" width="9.1796875" style="10"/>
    <col min="3579" max="3579" width="46" style="10" customWidth="1"/>
    <col min="3580" max="3580" width="18.81640625" style="10" customWidth="1"/>
    <col min="3581" max="3582" width="15" style="10" customWidth="1"/>
    <col min="3583" max="3834" width="9.1796875" style="10"/>
    <col min="3835" max="3835" width="46" style="10" customWidth="1"/>
    <col min="3836" max="3836" width="18.81640625" style="10" customWidth="1"/>
    <col min="3837" max="3838" width="15" style="10" customWidth="1"/>
    <col min="3839" max="4090" width="9.1796875" style="10"/>
    <col min="4091" max="4091" width="46" style="10" customWidth="1"/>
    <col min="4092" max="4092" width="18.81640625" style="10" customWidth="1"/>
    <col min="4093" max="4094" width="15" style="10" customWidth="1"/>
    <col min="4095" max="4346" width="9.1796875" style="10"/>
    <col min="4347" max="4347" width="46" style="10" customWidth="1"/>
    <col min="4348" max="4348" width="18.81640625" style="10" customWidth="1"/>
    <col min="4349" max="4350" width="15" style="10" customWidth="1"/>
    <col min="4351" max="4602" width="9.1796875" style="10"/>
    <col min="4603" max="4603" width="46" style="10" customWidth="1"/>
    <col min="4604" max="4604" width="18.81640625" style="10" customWidth="1"/>
    <col min="4605" max="4606" width="15" style="10" customWidth="1"/>
    <col min="4607" max="4858" width="9.1796875" style="10"/>
    <col min="4859" max="4859" width="46" style="10" customWidth="1"/>
    <col min="4860" max="4860" width="18.81640625" style="10" customWidth="1"/>
    <col min="4861" max="4862" width="15" style="10" customWidth="1"/>
    <col min="4863" max="5114" width="9.1796875" style="10"/>
    <col min="5115" max="5115" width="46" style="10" customWidth="1"/>
    <col min="5116" max="5116" width="18.81640625" style="10" customWidth="1"/>
    <col min="5117" max="5118" width="15" style="10" customWidth="1"/>
    <col min="5119" max="5370" width="9.1796875" style="10"/>
    <col min="5371" max="5371" width="46" style="10" customWidth="1"/>
    <col min="5372" max="5372" width="18.81640625" style="10" customWidth="1"/>
    <col min="5373" max="5374" width="15" style="10" customWidth="1"/>
    <col min="5375" max="5626" width="9.1796875" style="10"/>
    <col min="5627" max="5627" width="46" style="10" customWidth="1"/>
    <col min="5628" max="5628" width="18.81640625" style="10" customWidth="1"/>
    <col min="5629" max="5630" width="15" style="10" customWidth="1"/>
    <col min="5631" max="5882" width="9.1796875" style="10"/>
    <col min="5883" max="5883" width="46" style="10" customWidth="1"/>
    <col min="5884" max="5884" width="18.81640625" style="10" customWidth="1"/>
    <col min="5885" max="5886" width="15" style="10" customWidth="1"/>
    <col min="5887" max="6138" width="9.1796875" style="10"/>
    <col min="6139" max="6139" width="46" style="10" customWidth="1"/>
    <col min="6140" max="6140" width="18.81640625" style="10" customWidth="1"/>
    <col min="6141" max="6142" width="15" style="10" customWidth="1"/>
    <col min="6143" max="6394" width="9.1796875" style="10"/>
    <col min="6395" max="6395" width="46" style="10" customWidth="1"/>
    <col min="6396" max="6396" width="18.81640625" style="10" customWidth="1"/>
    <col min="6397" max="6398" width="15" style="10" customWidth="1"/>
    <col min="6399" max="6650" width="9.1796875" style="10"/>
    <col min="6651" max="6651" width="46" style="10" customWidth="1"/>
    <col min="6652" max="6652" width="18.81640625" style="10" customWidth="1"/>
    <col min="6653" max="6654" width="15" style="10" customWidth="1"/>
    <col min="6655" max="6906" width="9.1796875" style="10"/>
    <col min="6907" max="6907" width="46" style="10" customWidth="1"/>
    <col min="6908" max="6908" width="18.81640625" style="10" customWidth="1"/>
    <col min="6909" max="6910" width="15" style="10" customWidth="1"/>
    <col min="6911" max="7162" width="9.1796875" style="10"/>
    <col min="7163" max="7163" width="46" style="10" customWidth="1"/>
    <col min="7164" max="7164" width="18.81640625" style="10" customWidth="1"/>
    <col min="7165" max="7166" width="15" style="10" customWidth="1"/>
    <col min="7167" max="7418" width="9.1796875" style="10"/>
    <col min="7419" max="7419" width="46" style="10" customWidth="1"/>
    <col min="7420" max="7420" width="18.81640625" style="10" customWidth="1"/>
    <col min="7421" max="7422" width="15" style="10" customWidth="1"/>
    <col min="7423" max="7674" width="9.1796875" style="10"/>
    <col min="7675" max="7675" width="46" style="10" customWidth="1"/>
    <col min="7676" max="7676" width="18.81640625" style="10" customWidth="1"/>
    <col min="7677" max="7678" width="15" style="10" customWidth="1"/>
    <col min="7679" max="7930" width="9.1796875" style="10"/>
    <col min="7931" max="7931" width="46" style="10" customWidth="1"/>
    <col min="7932" max="7932" width="18.81640625" style="10" customWidth="1"/>
    <col min="7933" max="7934" width="15" style="10" customWidth="1"/>
    <col min="7935" max="8186" width="9.1796875" style="10"/>
    <col min="8187" max="8187" width="46" style="10" customWidth="1"/>
    <col min="8188" max="8188" width="18.81640625" style="10" customWidth="1"/>
    <col min="8189" max="8190" width="15" style="10" customWidth="1"/>
    <col min="8191" max="8442" width="9.1796875" style="10"/>
    <col min="8443" max="8443" width="46" style="10" customWidth="1"/>
    <col min="8444" max="8444" width="18.81640625" style="10" customWidth="1"/>
    <col min="8445" max="8446" width="15" style="10" customWidth="1"/>
    <col min="8447" max="8698" width="9.1796875" style="10"/>
    <col min="8699" max="8699" width="46" style="10" customWidth="1"/>
    <col min="8700" max="8700" width="18.81640625" style="10" customWidth="1"/>
    <col min="8701" max="8702" width="15" style="10" customWidth="1"/>
    <col min="8703" max="8954" width="9.1796875" style="10"/>
    <col min="8955" max="8955" width="46" style="10" customWidth="1"/>
    <col min="8956" max="8956" width="18.81640625" style="10" customWidth="1"/>
    <col min="8957" max="8958" width="15" style="10" customWidth="1"/>
    <col min="8959" max="9210" width="9.1796875" style="10"/>
    <col min="9211" max="9211" width="46" style="10" customWidth="1"/>
    <col min="9212" max="9212" width="18.81640625" style="10" customWidth="1"/>
    <col min="9213" max="9214" width="15" style="10" customWidth="1"/>
    <col min="9215" max="9466" width="9.1796875" style="10"/>
    <col min="9467" max="9467" width="46" style="10" customWidth="1"/>
    <col min="9468" max="9468" width="18.81640625" style="10" customWidth="1"/>
    <col min="9469" max="9470" width="15" style="10" customWidth="1"/>
    <col min="9471" max="9722" width="9.1796875" style="10"/>
    <col min="9723" max="9723" width="46" style="10" customWidth="1"/>
    <col min="9724" max="9724" width="18.81640625" style="10" customWidth="1"/>
    <col min="9725" max="9726" width="15" style="10" customWidth="1"/>
    <col min="9727" max="9978" width="9.1796875" style="10"/>
    <col min="9979" max="9979" width="46" style="10" customWidth="1"/>
    <col min="9980" max="9980" width="18.81640625" style="10" customWidth="1"/>
    <col min="9981" max="9982" width="15" style="10" customWidth="1"/>
    <col min="9983" max="10234" width="9.1796875" style="10"/>
    <col min="10235" max="10235" width="46" style="10" customWidth="1"/>
    <col min="10236" max="10236" width="18.81640625" style="10" customWidth="1"/>
    <col min="10237" max="10238" width="15" style="10" customWidth="1"/>
    <col min="10239" max="10490" width="9.1796875" style="10"/>
    <col min="10491" max="10491" width="46" style="10" customWidth="1"/>
    <col min="10492" max="10492" width="18.81640625" style="10" customWidth="1"/>
    <col min="10493" max="10494" width="15" style="10" customWidth="1"/>
    <col min="10495" max="10746" width="9.1796875" style="10"/>
    <col min="10747" max="10747" width="46" style="10" customWidth="1"/>
    <col min="10748" max="10748" width="18.81640625" style="10" customWidth="1"/>
    <col min="10749" max="10750" width="15" style="10" customWidth="1"/>
    <col min="10751" max="11002" width="9.1796875" style="10"/>
    <col min="11003" max="11003" width="46" style="10" customWidth="1"/>
    <col min="11004" max="11004" width="18.81640625" style="10" customWidth="1"/>
    <col min="11005" max="11006" width="15" style="10" customWidth="1"/>
    <col min="11007" max="11258" width="9.1796875" style="10"/>
    <col min="11259" max="11259" width="46" style="10" customWidth="1"/>
    <col min="11260" max="11260" width="18.81640625" style="10" customWidth="1"/>
    <col min="11261" max="11262" width="15" style="10" customWidth="1"/>
    <col min="11263" max="11514" width="9.1796875" style="10"/>
    <col min="11515" max="11515" width="46" style="10" customWidth="1"/>
    <col min="11516" max="11516" width="18.81640625" style="10" customWidth="1"/>
    <col min="11517" max="11518" width="15" style="10" customWidth="1"/>
    <col min="11519" max="11770" width="9.1796875" style="10"/>
    <col min="11771" max="11771" width="46" style="10" customWidth="1"/>
    <col min="11772" max="11772" width="18.81640625" style="10" customWidth="1"/>
    <col min="11773" max="11774" width="15" style="10" customWidth="1"/>
    <col min="11775" max="12026" width="9.1796875" style="10"/>
    <col min="12027" max="12027" width="46" style="10" customWidth="1"/>
    <col min="12028" max="12028" width="18.81640625" style="10" customWidth="1"/>
    <col min="12029" max="12030" width="15" style="10" customWidth="1"/>
    <col min="12031" max="12282" width="9.1796875" style="10"/>
    <col min="12283" max="12283" width="46" style="10" customWidth="1"/>
    <col min="12284" max="12284" width="18.81640625" style="10" customWidth="1"/>
    <col min="12285" max="12286" width="15" style="10" customWidth="1"/>
    <col min="12287" max="12538" width="9.1796875" style="10"/>
    <col min="12539" max="12539" width="46" style="10" customWidth="1"/>
    <col min="12540" max="12540" width="18.81640625" style="10" customWidth="1"/>
    <col min="12541" max="12542" width="15" style="10" customWidth="1"/>
    <col min="12543" max="12794" width="9.1796875" style="10"/>
    <col min="12795" max="12795" width="46" style="10" customWidth="1"/>
    <col min="12796" max="12796" width="18.81640625" style="10" customWidth="1"/>
    <col min="12797" max="12798" width="15" style="10" customWidth="1"/>
    <col min="12799" max="13050" width="9.1796875" style="10"/>
    <col min="13051" max="13051" width="46" style="10" customWidth="1"/>
    <col min="13052" max="13052" width="18.81640625" style="10" customWidth="1"/>
    <col min="13053" max="13054" width="15" style="10" customWidth="1"/>
    <col min="13055" max="13306" width="9.1796875" style="10"/>
    <col min="13307" max="13307" width="46" style="10" customWidth="1"/>
    <col min="13308" max="13308" width="18.81640625" style="10" customWidth="1"/>
    <col min="13309" max="13310" width="15" style="10" customWidth="1"/>
    <col min="13311" max="13562" width="9.1796875" style="10"/>
    <col min="13563" max="13563" width="46" style="10" customWidth="1"/>
    <col min="13564" max="13564" width="18.81640625" style="10" customWidth="1"/>
    <col min="13565" max="13566" width="15" style="10" customWidth="1"/>
    <col min="13567" max="13818" width="9.1796875" style="10"/>
    <col min="13819" max="13819" width="46" style="10" customWidth="1"/>
    <col min="13820" max="13820" width="18.81640625" style="10" customWidth="1"/>
    <col min="13821" max="13822" width="15" style="10" customWidth="1"/>
    <col min="13823" max="14074" width="9.1796875" style="10"/>
    <col min="14075" max="14075" width="46" style="10" customWidth="1"/>
    <col min="14076" max="14076" width="18.81640625" style="10" customWidth="1"/>
    <col min="14077" max="14078" width="15" style="10" customWidth="1"/>
    <col min="14079" max="14330" width="9.1796875" style="10"/>
    <col min="14331" max="14331" width="46" style="10" customWidth="1"/>
    <col min="14332" max="14332" width="18.81640625" style="10" customWidth="1"/>
    <col min="14333" max="14334" width="15" style="10" customWidth="1"/>
    <col min="14335" max="14586" width="9.1796875" style="10"/>
    <col min="14587" max="14587" width="46" style="10" customWidth="1"/>
    <col min="14588" max="14588" width="18.81640625" style="10" customWidth="1"/>
    <col min="14589" max="14590" width="15" style="10" customWidth="1"/>
    <col min="14591" max="14842" width="9.1796875" style="10"/>
    <col min="14843" max="14843" width="46" style="10" customWidth="1"/>
    <col min="14844" max="14844" width="18.81640625" style="10" customWidth="1"/>
    <col min="14845" max="14846" width="15" style="10" customWidth="1"/>
    <col min="14847" max="15098" width="9.1796875" style="10"/>
    <col min="15099" max="15099" width="46" style="10" customWidth="1"/>
    <col min="15100" max="15100" width="18.81640625" style="10" customWidth="1"/>
    <col min="15101" max="15102" width="15" style="10" customWidth="1"/>
    <col min="15103" max="15354" width="9.1796875" style="10"/>
    <col min="15355" max="15355" width="46" style="10" customWidth="1"/>
    <col min="15356" max="15356" width="18.81640625" style="10" customWidth="1"/>
    <col min="15357" max="15358" width="15" style="10" customWidth="1"/>
    <col min="15359" max="15610" width="9.1796875" style="10"/>
    <col min="15611" max="15611" width="46" style="10" customWidth="1"/>
    <col min="15612" max="15612" width="18.81640625" style="10" customWidth="1"/>
    <col min="15613" max="15614" width="15" style="10" customWidth="1"/>
    <col min="15615" max="15866" width="9.1796875" style="10"/>
    <col min="15867" max="15867" width="46" style="10" customWidth="1"/>
    <col min="15868" max="15868" width="18.81640625" style="10" customWidth="1"/>
    <col min="15869" max="15870" width="15" style="10" customWidth="1"/>
    <col min="15871" max="16122" width="9.1796875" style="10"/>
    <col min="16123" max="16123" width="46" style="10" customWidth="1"/>
    <col min="16124" max="16124" width="18.81640625" style="10" customWidth="1"/>
    <col min="16125" max="16126" width="15" style="10" customWidth="1"/>
    <col min="16127" max="16384" width="9.1796875" style="10"/>
  </cols>
  <sheetData>
    <row r="1" spans="1:16" ht="27.75" customHeight="1">
      <c r="A1" s="205" t="s">
        <v>181</v>
      </c>
      <c r="B1" s="205"/>
      <c r="C1" s="205"/>
      <c r="D1" s="205"/>
      <c r="K1" s="12"/>
    </row>
    <row r="2" spans="1:16" ht="64.5" customHeight="1">
      <c r="A2" s="198" t="s">
        <v>186</v>
      </c>
      <c r="B2" s="194" t="s">
        <v>59</v>
      </c>
      <c r="C2" s="194" t="s">
        <v>172</v>
      </c>
      <c r="D2" s="195" t="s">
        <v>168</v>
      </c>
    </row>
    <row r="3" spans="1:16" ht="23">
      <c r="A3" s="196"/>
      <c r="B3" s="192"/>
      <c r="C3" s="193" t="s">
        <v>187</v>
      </c>
      <c r="D3" s="197" t="s">
        <v>188</v>
      </c>
    </row>
    <row r="4" spans="1:16" ht="12.5">
      <c r="A4" s="15"/>
      <c r="B4" s="16"/>
      <c r="C4" s="16"/>
      <c r="D4" s="16"/>
      <c r="E4" s="1" t="s">
        <v>135</v>
      </c>
      <c r="F4" s="1" t="s">
        <v>135</v>
      </c>
      <c r="G4" s="17"/>
      <c r="H4"/>
      <c r="I4" s="18"/>
      <c r="J4" s="18"/>
      <c r="K4"/>
      <c r="L4"/>
    </row>
    <row r="5" spans="1:16" ht="12.5">
      <c r="A5" s="15" t="s">
        <v>126</v>
      </c>
      <c r="B5" s="16"/>
      <c r="C5" s="19">
        <v>50572806.984804899</v>
      </c>
      <c r="D5" s="19">
        <v>34249071.160325289</v>
      </c>
      <c r="E5" s="1">
        <v>0</v>
      </c>
      <c r="F5" s="1">
        <v>0</v>
      </c>
      <c r="G5" s="17"/>
      <c r="H5"/>
      <c r="I5" s="18"/>
      <c r="J5" s="18"/>
      <c r="K5"/>
      <c r="L5" s="21"/>
      <c r="M5" s="21"/>
      <c r="N5" s="21"/>
      <c r="O5" s="21"/>
      <c r="P5" s="21"/>
    </row>
    <row r="6" spans="1:16" ht="12.5">
      <c r="A6" s="22" t="s">
        <v>79</v>
      </c>
      <c r="B6" s="23"/>
      <c r="C6" s="24">
        <v>49055669</v>
      </c>
      <c r="D6" s="24">
        <v>27729927</v>
      </c>
      <c r="E6" s="1">
        <v>0</v>
      </c>
      <c r="F6" s="1">
        <v>0</v>
      </c>
      <c r="G6" s="25"/>
      <c r="H6"/>
      <c r="I6" s="26"/>
      <c r="J6" s="26"/>
      <c r="K6"/>
      <c r="L6" s="21"/>
      <c r="M6" s="21"/>
      <c r="N6" s="21"/>
      <c r="O6" s="21"/>
    </row>
    <row r="7" spans="1:16" ht="12.5">
      <c r="A7" s="15" t="s">
        <v>84</v>
      </c>
      <c r="B7" s="16"/>
      <c r="C7" s="19">
        <v>12985143.984804895</v>
      </c>
      <c r="D7" s="19">
        <v>14829967.160325292</v>
      </c>
      <c r="E7" s="1">
        <v>0</v>
      </c>
      <c r="F7" s="1">
        <v>0</v>
      </c>
      <c r="G7" s="17"/>
      <c r="H7"/>
      <c r="I7" s="18"/>
      <c r="J7" s="18"/>
      <c r="K7"/>
      <c r="L7" s="21"/>
      <c r="M7" s="21"/>
      <c r="N7" s="21"/>
      <c r="O7" s="21"/>
    </row>
    <row r="8" spans="1:16" ht="12.5">
      <c r="A8" s="22" t="s">
        <v>85</v>
      </c>
      <c r="B8" s="16" t="s">
        <v>185</v>
      </c>
      <c r="C8" s="24">
        <v>6064701</v>
      </c>
      <c r="D8" s="24">
        <v>7195807</v>
      </c>
      <c r="E8" s="1">
        <v>0</v>
      </c>
      <c r="F8" s="1">
        <v>0</v>
      </c>
      <c r="G8" s="25"/>
      <c r="H8" s="25"/>
      <c r="I8" s="26"/>
      <c r="J8" s="26"/>
      <c r="K8"/>
      <c r="L8" s="21"/>
      <c r="M8" s="21"/>
      <c r="N8" s="21"/>
      <c r="O8" s="21"/>
    </row>
    <row r="9" spans="1:16" ht="12.5">
      <c r="A9" s="22" t="s">
        <v>86</v>
      </c>
      <c r="B9" s="16">
        <v>10</v>
      </c>
      <c r="C9" s="24">
        <v>13331</v>
      </c>
      <c r="D9" s="24">
        <v>1052</v>
      </c>
      <c r="E9" s="1">
        <v>0</v>
      </c>
      <c r="F9" s="1">
        <v>0</v>
      </c>
      <c r="G9" s="25"/>
      <c r="H9" s="25"/>
      <c r="I9" s="27"/>
      <c r="J9" s="26"/>
      <c r="K9"/>
      <c r="L9" s="21"/>
      <c r="M9" s="21"/>
      <c r="N9" s="21"/>
      <c r="O9" s="21"/>
    </row>
    <row r="10" spans="1:16" ht="12" customHeight="1">
      <c r="A10" s="22" t="s">
        <v>87</v>
      </c>
      <c r="B10" s="16"/>
      <c r="C10" s="24">
        <v>2394203</v>
      </c>
      <c r="D10" s="24">
        <v>1307269</v>
      </c>
      <c r="E10" s="1">
        <v>0</v>
      </c>
      <c r="F10" s="1">
        <v>0</v>
      </c>
      <c r="G10" s="25"/>
      <c r="H10"/>
      <c r="I10" s="26"/>
      <c r="J10" s="26"/>
      <c r="K10"/>
      <c r="L10" s="21"/>
      <c r="M10" s="21"/>
      <c r="N10" s="21"/>
      <c r="O10" s="21"/>
    </row>
    <row r="11" spans="1:16" ht="12.5">
      <c r="A11" s="22" t="s">
        <v>88</v>
      </c>
      <c r="B11" s="16">
        <v>14</v>
      </c>
      <c r="C11" s="24">
        <v>94143</v>
      </c>
      <c r="D11" s="24">
        <v>94303</v>
      </c>
      <c r="E11" s="1">
        <v>0</v>
      </c>
      <c r="F11" s="1">
        <v>0</v>
      </c>
      <c r="G11" s="25"/>
      <c r="H11" s="25"/>
      <c r="I11" s="26"/>
      <c r="J11" s="26"/>
      <c r="K11"/>
      <c r="L11" s="21"/>
      <c r="M11" s="21"/>
      <c r="N11" s="21"/>
      <c r="O11" s="21"/>
    </row>
    <row r="12" spans="1:16" ht="12.5">
      <c r="A12" s="22" t="s">
        <v>89</v>
      </c>
      <c r="B12" s="16">
        <v>14</v>
      </c>
      <c r="C12" s="24">
        <v>2779558</v>
      </c>
      <c r="D12" s="24">
        <v>2431552</v>
      </c>
      <c r="E12" s="1">
        <v>0</v>
      </c>
      <c r="F12" s="1">
        <v>0</v>
      </c>
      <c r="G12" s="25"/>
      <c r="H12" s="25"/>
      <c r="I12" s="26"/>
      <c r="J12" s="26"/>
      <c r="K12"/>
      <c r="L12" s="21"/>
      <c r="M12" s="21"/>
      <c r="N12" s="21"/>
      <c r="O12" s="21"/>
    </row>
    <row r="13" spans="1:16" ht="12.5">
      <c r="A13" s="22" t="s">
        <v>90</v>
      </c>
      <c r="B13" s="16"/>
      <c r="C13" s="24">
        <v>295265</v>
      </c>
      <c r="D13" s="24">
        <v>-149917</v>
      </c>
      <c r="E13" s="1">
        <v>0</v>
      </c>
      <c r="F13" s="1">
        <v>0</v>
      </c>
      <c r="G13" s="25"/>
      <c r="H13"/>
      <c r="I13" s="27"/>
      <c r="J13" s="26"/>
      <c r="K13"/>
      <c r="L13" s="21"/>
      <c r="M13" s="21"/>
      <c r="N13" s="21"/>
      <c r="O13" s="21"/>
    </row>
    <row r="14" spans="1:16" ht="12.5">
      <c r="A14" s="22" t="s">
        <v>91</v>
      </c>
      <c r="B14" s="16">
        <v>30</v>
      </c>
      <c r="C14" s="24">
        <v>0</v>
      </c>
      <c r="D14" s="24">
        <v>-9034</v>
      </c>
      <c r="E14" s="1">
        <v>0</v>
      </c>
      <c r="F14" s="1">
        <v>0</v>
      </c>
      <c r="G14" s="25"/>
      <c r="H14" s="25"/>
      <c r="I14" s="27"/>
      <c r="J14" s="27"/>
      <c r="K14"/>
      <c r="L14" s="21"/>
      <c r="M14" s="21"/>
      <c r="N14" s="21"/>
      <c r="O14" s="21"/>
    </row>
    <row r="15" spans="1:16" ht="12.5">
      <c r="A15" s="22" t="s">
        <v>92</v>
      </c>
      <c r="B15" s="16">
        <v>23</v>
      </c>
      <c r="C15" s="24">
        <v>-3277477</v>
      </c>
      <c r="D15" s="24">
        <v>-1238078</v>
      </c>
      <c r="E15" s="1">
        <v>0</v>
      </c>
      <c r="F15" s="1">
        <v>0</v>
      </c>
      <c r="G15" s="25"/>
      <c r="H15" s="25"/>
      <c r="I15" s="26"/>
      <c r="J15" s="26"/>
      <c r="K15"/>
      <c r="L15" s="21"/>
      <c r="M15" s="21"/>
      <c r="N15" s="21"/>
      <c r="O15" s="21"/>
    </row>
    <row r="16" spans="1:16" ht="12.5">
      <c r="A16" s="22" t="s">
        <v>93</v>
      </c>
      <c r="B16" s="16">
        <v>24</v>
      </c>
      <c r="C16" s="24">
        <v>5641892</v>
      </c>
      <c r="D16" s="24">
        <v>1959951</v>
      </c>
      <c r="E16" s="1">
        <v>0</v>
      </c>
      <c r="F16" s="1">
        <v>0</v>
      </c>
      <c r="G16" s="25"/>
      <c r="H16" s="25"/>
      <c r="I16" s="26"/>
      <c r="J16" s="26"/>
      <c r="K16"/>
      <c r="L16" s="21"/>
      <c r="M16" s="21"/>
      <c r="N16" s="21"/>
      <c r="O16" s="21"/>
    </row>
    <row r="17" spans="1:15" ht="12.5">
      <c r="A17" s="22" t="s">
        <v>94</v>
      </c>
      <c r="B17" s="16">
        <v>25</v>
      </c>
      <c r="C17" s="24">
        <v>-1987414</v>
      </c>
      <c r="D17" s="24">
        <v>-2518872</v>
      </c>
      <c r="E17" s="1">
        <v>0</v>
      </c>
      <c r="F17" s="1">
        <v>0</v>
      </c>
      <c r="G17" s="25"/>
      <c r="H17" s="25"/>
      <c r="I17" s="26"/>
      <c r="J17" s="26"/>
      <c r="K17"/>
      <c r="L17" s="21"/>
      <c r="M17" s="21"/>
      <c r="N17" s="21"/>
      <c r="O17" s="21"/>
    </row>
    <row r="18" spans="1:15" ht="12.5">
      <c r="A18" s="22" t="s">
        <v>95</v>
      </c>
      <c r="B18" s="16">
        <v>22</v>
      </c>
      <c r="C18" s="24">
        <v>-4010617</v>
      </c>
      <c r="D18" s="24">
        <v>-1472421</v>
      </c>
      <c r="E18" s="1">
        <v>0</v>
      </c>
      <c r="F18" s="1">
        <v>0</v>
      </c>
      <c r="G18" s="25"/>
      <c r="H18" s="25"/>
      <c r="I18" s="26"/>
      <c r="J18" s="26"/>
      <c r="K18"/>
      <c r="L18" s="21"/>
      <c r="M18" s="21"/>
      <c r="N18" s="21"/>
      <c r="O18" s="21"/>
    </row>
    <row r="19" spans="1:15" ht="12.5">
      <c r="A19" s="22" t="s">
        <v>96</v>
      </c>
      <c r="B19" s="16">
        <v>22</v>
      </c>
      <c r="C19" s="24">
        <v>5055329</v>
      </c>
      <c r="D19" s="24">
        <v>2594690</v>
      </c>
      <c r="E19" s="1">
        <v>0</v>
      </c>
      <c r="F19" s="1">
        <v>0</v>
      </c>
      <c r="G19" s="25"/>
      <c r="H19" s="25"/>
      <c r="I19" s="26"/>
      <c r="J19" s="26"/>
      <c r="K19"/>
      <c r="L19" s="21"/>
      <c r="M19" s="21"/>
      <c r="N19" s="21"/>
      <c r="O19" s="21"/>
    </row>
    <row r="20" spans="1:15" ht="23">
      <c r="A20" s="22" t="s">
        <v>128</v>
      </c>
      <c r="B20" s="28">
        <v>30</v>
      </c>
      <c r="C20" s="41">
        <v>64552</v>
      </c>
      <c r="D20" s="41">
        <v>38996</v>
      </c>
      <c r="E20" s="1">
        <v>0</v>
      </c>
      <c r="F20" s="1">
        <v>0</v>
      </c>
      <c r="G20" s="25"/>
      <c r="H20" s="25"/>
      <c r="I20" s="26"/>
      <c r="J20" s="26"/>
      <c r="K20"/>
      <c r="L20" s="21"/>
      <c r="M20" s="21"/>
      <c r="N20" s="21"/>
      <c r="O20" s="21"/>
    </row>
    <row r="21" spans="1:15" ht="12.5">
      <c r="A21" s="22" t="s">
        <v>182</v>
      </c>
      <c r="B21" s="28">
        <v>22</v>
      </c>
      <c r="C21" s="24">
        <v>-1202480</v>
      </c>
      <c r="D21" s="24">
        <v>-2125562</v>
      </c>
      <c r="E21" s="1">
        <v>0</v>
      </c>
      <c r="F21" s="1">
        <v>0</v>
      </c>
      <c r="G21" s="25"/>
      <c r="H21" s="25"/>
      <c r="I21" s="26"/>
      <c r="J21" s="26"/>
      <c r="K21"/>
      <c r="L21" s="21"/>
      <c r="M21" s="21"/>
      <c r="N21" s="21"/>
      <c r="O21" s="21"/>
    </row>
    <row r="22" spans="1:15" ht="24.75" customHeight="1">
      <c r="A22" s="29" t="s">
        <v>129</v>
      </c>
      <c r="B22" s="16"/>
      <c r="C22" s="41">
        <v>10633656</v>
      </c>
      <c r="D22" s="41">
        <v>12812021</v>
      </c>
      <c r="E22" s="1">
        <v>0</v>
      </c>
      <c r="F22" s="1">
        <v>0</v>
      </c>
      <c r="G22" s="25"/>
      <c r="H22"/>
      <c r="I22" s="26"/>
      <c r="J22" s="26"/>
      <c r="K22"/>
      <c r="L22" s="21"/>
      <c r="M22" s="21"/>
      <c r="N22" s="21"/>
      <c r="O22" s="21"/>
    </row>
    <row r="23" spans="1:15" ht="12.5">
      <c r="A23" s="29" t="s">
        <v>189</v>
      </c>
      <c r="B23" s="16"/>
      <c r="C23" s="30">
        <v>-9573498.0151951052</v>
      </c>
      <c r="D23" s="30">
        <v>-6091789.8396747075</v>
      </c>
      <c r="E23" s="1">
        <v>0</v>
      </c>
      <c r="F23" s="1">
        <v>0</v>
      </c>
      <c r="G23" s="25"/>
      <c r="H23" s="25"/>
      <c r="I23" s="27"/>
      <c r="J23" s="27"/>
      <c r="K23"/>
      <c r="L23" s="21"/>
      <c r="M23" s="21"/>
      <c r="N23" s="21"/>
      <c r="O23" s="21"/>
    </row>
    <row r="24" spans="1:15" ht="12.5">
      <c r="A24" s="31"/>
      <c r="B24" s="32"/>
      <c r="C24" s="33"/>
      <c r="D24" s="33"/>
      <c r="F24" s="1"/>
      <c r="K24"/>
      <c r="L24" s="21"/>
      <c r="M24" s="21"/>
      <c r="N24" s="21"/>
      <c r="O24" s="21"/>
    </row>
    <row r="25" spans="1:15" ht="14.25" customHeight="1">
      <c r="A25" s="34" t="s">
        <v>97</v>
      </c>
      <c r="B25" s="35"/>
      <c r="C25" s="36">
        <v>-6992075</v>
      </c>
      <c r="D25" s="36">
        <v>-5548011</v>
      </c>
      <c r="E25" s="1">
        <f>[1]NA!$D29-C25</f>
        <v>0</v>
      </c>
      <c r="F25" s="1">
        <f>[1]NA!$E29-D25</f>
        <v>0</v>
      </c>
      <c r="G25" s="17"/>
      <c r="H25"/>
      <c r="I25" s="18"/>
      <c r="J25" s="18"/>
      <c r="K25"/>
      <c r="L25" s="21"/>
      <c r="M25" s="21"/>
      <c r="N25" s="21"/>
      <c r="O25" s="21"/>
    </row>
    <row r="26" spans="1:15" ht="12.5">
      <c r="A26" s="22"/>
      <c r="B26" s="16"/>
      <c r="C26" s="38"/>
      <c r="D26" s="38"/>
      <c r="F26" s="1"/>
      <c r="K26"/>
      <c r="L26" s="21"/>
      <c r="M26" s="21"/>
      <c r="N26" s="21"/>
      <c r="O26" s="21"/>
    </row>
    <row r="27" spans="1:15" ht="12.5">
      <c r="A27" s="22" t="s">
        <v>144</v>
      </c>
      <c r="B27" s="16"/>
      <c r="C27" s="24">
        <v>-3439237</v>
      </c>
      <c r="D27" s="24">
        <v>-7567720</v>
      </c>
      <c r="E27" s="1">
        <f>[1]NA!$D30-C27</f>
        <v>0</v>
      </c>
      <c r="F27" s="1">
        <f>[1]NA!$E30-D27</f>
        <v>0</v>
      </c>
      <c r="G27" s="25"/>
      <c r="H27"/>
      <c r="I27" s="26"/>
      <c r="J27" s="26"/>
      <c r="L27" s="21"/>
      <c r="M27" s="21"/>
      <c r="N27" s="21"/>
      <c r="O27" s="21"/>
    </row>
    <row r="28" spans="1:15" ht="12.5">
      <c r="A28" s="22" t="s">
        <v>98</v>
      </c>
      <c r="B28" s="16"/>
      <c r="C28" s="24">
        <v>-6090628</v>
      </c>
      <c r="D28" s="24">
        <v>-2389744</v>
      </c>
      <c r="E28" s="1">
        <f>[1]NA!$D31-C28</f>
        <v>0</v>
      </c>
      <c r="F28" s="1">
        <f>[1]NA!$E31-D28</f>
        <v>0</v>
      </c>
      <c r="G28" s="25"/>
      <c r="H28"/>
      <c r="I28" s="26"/>
      <c r="J28" s="26"/>
      <c r="K28"/>
      <c r="L28" s="21"/>
      <c r="M28" s="21"/>
      <c r="N28" s="21"/>
      <c r="O28" s="21"/>
    </row>
    <row r="29" spans="1:15" ht="12.5">
      <c r="A29" s="22" t="s">
        <v>99</v>
      </c>
      <c r="B29" s="16"/>
      <c r="C29" s="24">
        <v>152955</v>
      </c>
      <c r="D29" s="24">
        <v>-1013642</v>
      </c>
      <c r="E29" s="1">
        <f>[1]NA!$D32-C29</f>
        <v>0</v>
      </c>
      <c r="F29" s="1">
        <f>[1]NA!$E32-D29</f>
        <v>0</v>
      </c>
      <c r="G29" s="25"/>
      <c r="H29"/>
      <c r="I29" s="26"/>
      <c r="J29" s="26"/>
      <c r="K29"/>
      <c r="L29" s="21"/>
      <c r="M29" s="21"/>
      <c r="N29" s="21"/>
      <c r="O29" s="21"/>
    </row>
    <row r="30" spans="1:15" ht="12.5">
      <c r="A30" s="22" t="s">
        <v>100</v>
      </c>
      <c r="B30" s="16"/>
      <c r="C30" s="24">
        <v>3192191</v>
      </c>
      <c r="D30" s="24">
        <v>8751788</v>
      </c>
      <c r="E30" s="1">
        <f>[1]NA!$D33-C30</f>
        <v>0</v>
      </c>
      <c r="F30" s="1">
        <f>[1]NA!$E33-D30</f>
        <v>0</v>
      </c>
      <c r="G30" s="25"/>
      <c r="H30"/>
      <c r="I30" s="26"/>
      <c r="J30" s="26"/>
      <c r="K30"/>
      <c r="L30" s="21"/>
      <c r="M30" s="21"/>
      <c r="N30" s="21"/>
      <c r="O30" s="21"/>
    </row>
    <row r="31" spans="1:15" ht="12.5">
      <c r="A31" s="22" t="s">
        <v>101</v>
      </c>
      <c r="B31" s="16"/>
      <c r="C31" s="24">
        <v>-2991896</v>
      </c>
      <c r="D31" s="24">
        <v>-517001</v>
      </c>
      <c r="E31" s="1">
        <f>[1]NA!$D34-C31</f>
        <v>0</v>
      </c>
      <c r="F31" s="1">
        <f>[1]NA!$E34-D31</f>
        <v>0</v>
      </c>
      <c r="G31" s="25"/>
      <c r="H31"/>
      <c r="I31" s="26"/>
      <c r="J31" s="26"/>
      <c r="K31"/>
      <c r="L31" s="21"/>
      <c r="M31" s="21"/>
      <c r="N31" s="21"/>
      <c r="O31" s="21"/>
    </row>
    <row r="32" spans="1:15" ht="12.5">
      <c r="A32" s="22" t="s">
        <v>102</v>
      </c>
      <c r="B32" s="16"/>
      <c r="C32" s="24">
        <v>2184540</v>
      </c>
      <c r="D32" s="24">
        <v>-2811692</v>
      </c>
      <c r="E32" s="1">
        <f>[1]NA!$D35-C32</f>
        <v>0</v>
      </c>
      <c r="F32" s="1">
        <f>[1]NA!$E35-D32</f>
        <v>0</v>
      </c>
      <c r="G32" s="25"/>
      <c r="H32"/>
      <c r="I32" s="26"/>
      <c r="J32" s="26"/>
      <c r="K32"/>
      <c r="L32" s="21"/>
      <c r="M32" s="21"/>
      <c r="N32" s="21"/>
      <c r="O32" s="21"/>
    </row>
    <row r="33" spans="1:15" ht="12.5">
      <c r="A33" s="39"/>
      <c r="B33" s="32"/>
      <c r="C33" s="40"/>
      <c r="D33" s="40"/>
      <c r="F33" s="1"/>
      <c r="K33"/>
      <c r="L33" s="21"/>
      <c r="M33" s="21"/>
      <c r="N33" s="21"/>
      <c r="O33" s="21"/>
    </row>
    <row r="34" spans="1:15" ht="12.5">
      <c r="A34" s="34" t="s">
        <v>103</v>
      </c>
      <c r="B34" s="35"/>
      <c r="C34" s="36">
        <v>55048737.984804899</v>
      </c>
      <c r="D34" s="36">
        <v>37011883.160325289</v>
      </c>
      <c r="E34" s="1">
        <f>[1]NA!$D39-C34</f>
        <v>0</v>
      </c>
      <c r="F34" s="1">
        <f>[1]NA!$E39-D34</f>
        <v>0</v>
      </c>
      <c r="G34" s="17"/>
      <c r="H34"/>
      <c r="I34" s="18"/>
      <c r="J34" s="18"/>
      <c r="K34"/>
      <c r="L34" s="21"/>
      <c r="M34" s="21"/>
      <c r="N34" s="21"/>
      <c r="O34" s="21"/>
    </row>
    <row r="35" spans="1:15" ht="12.5">
      <c r="A35" s="15"/>
      <c r="B35" s="23"/>
      <c r="C35" s="38"/>
      <c r="D35" s="38"/>
      <c r="F35" s="1"/>
      <c r="K35"/>
      <c r="L35" s="21"/>
      <c r="M35" s="21"/>
      <c r="N35" s="21"/>
      <c r="O35" s="21"/>
    </row>
    <row r="36" spans="1:15" ht="12.5">
      <c r="A36" s="22" t="s">
        <v>3</v>
      </c>
      <c r="B36" s="16"/>
      <c r="C36" s="24">
        <v>-4601252</v>
      </c>
      <c r="D36" s="24">
        <v>-2520225</v>
      </c>
      <c r="E36" s="1">
        <f>[1]NA!$D43-C36</f>
        <v>0</v>
      </c>
      <c r="F36" s="1">
        <f>[1]NA!$E43-D36</f>
        <v>0</v>
      </c>
      <c r="G36" s="25"/>
      <c r="H36"/>
      <c r="I36" s="26"/>
      <c r="J36" s="26"/>
      <c r="K36"/>
      <c r="L36" s="21"/>
      <c r="M36" s="21"/>
      <c r="N36" s="21"/>
      <c r="O36" s="21"/>
    </row>
    <row r="37" spans="1:15" ht="12.5">
      <c r="A37" s="22" t="s">
        <v>4</v>
      </c>
      <c r="B37" s="16"/>
      <c r="C37" s="24">
        <v>3710593</v>
      </c>
      <c r="D37" s="24">
        <v>1278104</v>
      </c>
      <c r="E37" s="1">
        <f>[1]NA!$D44-C37</f>
        <v>0</v>
      </c>
      <c r="F37" s="1">
        <f>[1]NA!$E44-D37</f>
        <v>0</v>
      </c>
      <c r="G37" s="25"/>
      <c r="H37"/>
      <c r="I37" s="26"/>
      <c r="J37" s="26"/>
      <c r="K37"/>
      <c r="L37" s="21"/>
      <c r="M37" s="21"/>
      <c r="N37" s="21"/>
      <c r="O37" s="21"/>
    </row>
    <row r="38" spans="1:15" ht="23">
      <c r="A38" s="22" t="s">
        <v>127</v>
      </c>
      <c r="B38" s="28">
        <v>16</v>
      </c>
      <c r="C38" s="41">
        <v>-458119</v>
      </c>
      <c r="D38" s="41">
        <v>-70389</v>
      </c>
      <c r="E38" s="1">
        <f>[1]NA!$D45-C38</f>
        <v>0</v>
      </c>
      <c r="F38" s="1">
        <f>[1]NA!$E45-D38</f>
        <v>0</v>
      </c>
      <c r="G38" s="25"/>
      <c r="H38" s="25"/>
      <c r="I38" s="26"/>
      <c r="J38" s="26"/>
      <c r="K38"/>
      <c r="L38" s="21"/>
      <c r="M38" s="21"/>
      <c r="N38" s="21"/>
      <c r="O38" s="21"/>
    </row>
    <row r="39" spans="1:15" ht="12.5">
      <c r="A39" s="22" t="s">
        <v>104</v>
      </c>
      <c r="B39" s="16"/>
      <c r="C39" s="24">
        <v>-1423185</v>
      </c>
      <c r="D39" s="24">
        <v>-1191210</v>
      </c>
      <c r="E39" s="1">
        <f>[1]NA!$D46-C39</f>
        <v>0</v>
      </c>
      <c r="F39" s="1">
        <f>[1]NA!$E46-D39</f>
        <v>0</v>
      </c>
      <c r="G39" s="25"/>
      <c r="H39"/>
      <c r="I39" s="26"/>
      <c r="J39" s="26"/>
      <c r="K39"/>
      <c r="L39" s="21"/>
      <c r="M39" s="21"/>
      <c r="N39" s="21"/>
      <c r="O39" s="21"/>
    </row>
    <row r="40" spans="1:15" ht="12.5">
      <c r="A40" s="22" t="s">
        <v>105</v>
      </c>
      <c r="B40" s="16"/>
      <c r="C40" s="24">
        <v>-1703968</v>
      </c>
      <c r="D40" s="24">
        <v>-259092</v>
      </c>
      <c r="E40" s="1">
        <f>[1]NA!$D47-C40</f>
        <v>0</v>
      </c>
      <c r="F40" s="1">
        <f>[1]NA!$E47-D40</f>
        <v>0</v>
      </c>
      <c r="G40" s="25"/>
      <c r="H40"/>
      <c r="I40" s="26"/>
      <c r="J40" s="26"/>
      <c r="K40"/>
      <c r="L40" s="21"/>
      <c r="M40" s="21"/>
      <c r="N40" s="21"/>
      <c r="O40" s="21"/>
    </row>
    <row r="41" spans="1:15" ht="12.5">
      <c r="A41" s="31"/>
      <c r="B41" s="32"/>
      <c r="C41" s="33"/>
      <c r="D41" s="33"/>
      <c r="F41" s="1"/>
      <c r="K41"/>
      <c r="L41" s="21"/>
      <c r="M41" s="21"/>
      <c r="N41" s="21"/>
      <c r="O41" s="21"/>
    </row>
    <row r="42" spans="1:15" ht="12.5">
      <c r="A42" s="34" t="s">
        <v>145</v>
      </c>
      <c r="B42" s="35"/>
      <c r="C42" s="36">
        <v>-32071503</v>
      </c>
      <c r="D42" s="36">
        <v>-34199262</v>
      </c>
      <c r="E42" s="1">
        <f>[1]NA!$D50-C42</f>
        <v>0</v>
      </c>
      <c r="F42" s="1">
        <f>[1]NA!$E50-D42</f>
        <v>0</v>
      </c>
      <c r="G42" s="17"/>
      <c r="H42"/>
      <c r="I42" s="18"/>
      <c r="J42" s="18"/>
      <c r="K42"/>
      <c r="L42" s="21"/>
      <c r="M42" s="21"/>
      <c r="N42" s="21"/>
      <c r="O42" s="21"/>
    </row>
    <row r="43" spans="1:15" ht="12.5">
      <c r="A43" s="22"/>
      <c r="B43" s="16"/>
      <c r="C43" s="38"/>
      <c r="D43" s="38"/>
      <c r="F43" s="1"/>
      <c r="K43"/>
      <c r="L43" s="21"/>
      <c r="M43" s="21"/>
      <c r="N43" s="21"/>
      <c r="O43" s="21"/>
    </row>
    <row r="44" spans="1:15" ht="12.5">
      <c r="A44" s="22" t="s">
        <v>106</v>
      </c>
      <c r="B44" s="16"/>
      <c r="C44" s="24">
        <v>885329</v>
      </c>
      <c r="D44" s="24">
        <v>9935</v>
      </c>
      <c r="E44" s="1">
        <f>[1]NA!$D51-C44</f>
        <v>0</v>
      </c>
      <c r="F44" s="1">
        <f>[1]NA!$E51-D44</f>
        <v>0</v>
      </c>
      <c r="G44" s="25"/>
      <c r="H44"/>
      <c r="I44" s="26"/>
      <c r="J44" s="26"/>
      <c r="K44"/>
      <c r="L44" s="21"/>
      <c r="M44" s="21"/>
      <c r="N44" s="21"/>
      <c r="O44" s="21"/>
    </row>
    <row r="45" spans="1:15" ht="12.5">
      <c r="A45" s="22" t="s">
        <v>107</v>
      </c>
      <c r="B45" s="16"/>
      <c r="C45" s="24">
        <v>-26743460</v>
      </c>
      <c r="D45" s="24">
        <v>-11437876</v>
      </c>
      <c r="E45" s="1">
        <f>[1]NA!$D52-C45</f>
        <v>0</v>
      </c>
      <c r="F45" s="1">
        <f>[1]NA!$E52-D45</f>
        <v>0</v>
      </c>
      <c r="G45" s="25"/>
      <c r="H45"/>
      <c r="I45" s="26"/>
      <c r="J45" s="26"/>
      <c r="K45"/>
      <c r="L45" s="21"/>
      <c r="M45" s="21"/>
      <c r="N45" s="21"/>
      <c r="O45" s="21"/>
    </row>
    <row r="46" spans="1:15" ht="12.5">
      <c r="A46" s="22" t="s">
        <v>108</v>
      </c>
      <c r="B46" s="16"/>
      <c r="C46" s="24">
        <v>-5316997</v>
      </c>
      <c r="D46" s="24">
        <v>-1733185</v>
      </c>
      <c r="E46" s="1">
        <f>[1]NA!$D53-C46</f>
        <v>0</v>
      </c>
      <c r="F46" s="1">
        <f>[1]NA!$E53-D46</f>
        <v>0</v>
      </c>
      <c r="G46" s="25"/>
      <c r="H46"/>
      <c r="I46" s="26"/>
      <c r="J46" s="26"/>
      <c r="K46"/>
      <c r="L46" s="21"/>
      <c r="M46" s="21"/>
      <c r="N46" s="21"/>
      <c r="O46" s="21"/>
    </row>
    <row r="47" spans="1:15" ht="12.5">
      <c r="A47" s="22" t="s">
        <v>109</v>
      </c>
      <c r="B47" s="16"/>
      <c r="C47" s="24">
        <v>-837005</v>
      </c>
      <c r="D47" s="24">
        <v>-7872105</v>
      </c>
      <c r="E47" s="1">
        <f>[1]NA!$D54-C47</f>
        <v>0</v>
      </c>
      <c r="F47" s="1">
        <f>[1]NA!$E54-D47</f>
        <v>0</v>
      </c>
      <c r="G47" s="25"/>
      <c r="H47"/>
      <c r="I47" s="26"/>
      <c r="J47" s="26"/>
      <c r="K47"/>
      <c r="L47" s="21"/>
      <c r="M47" s="21"/>
      <c r="N47" s="21"/>
      <c r="O47" s="21"/>
    </row>
    <row r="48" spans="1:15" ht="12.5">
      <c r="A48" s="22" t="s">
        <v>68</v>
      </c>
      <c r="B48" s="16">
        <v>30</v>
      </c>
      <c r="C48" s="24">
        <v>0</v>
      </c>
      <c r="D48" s="24">
        <v>9034</v>
      </c>
      <c r="E48" s="1">
        <f>[1]NA!$D55-C48</f>
        <v>0</v>
      </c>
      <c r="F48" s="1">
        <f>[1]NA!$E55-D48</f>
        <v>0</v>
      </c>
      <c r="G48" s="25"/>
      <c r="H48"/>
      <c r="I48" s="27"/>
      <c r="J48" s="27"/>
      <c r="K48"/>
      <c r="L48" s="21"/>
      <c r="M48" s="21"/>
      <c r="N48" s="21"/>
      <c r="O48" s="21"/>
    </row>
    <row r="49" spans="1:15" ht="23">
      <c r="A49" s="22" t="s">
        <v>151</v>
      </c>
      <c r="B49" s="28">
        <v>3</v>
      </c>
      <c r="C49" s="41">
        <v>0</v>
      </c>
      <c r="D49" s="41">
        <v>-13153976</v>
      </c>
      <c r="E49" s="1">
        <f>[1]NA!$D56-C49</f>
        <v>0</v>
      </c>
      <c r="F49" s="1">
        <f>[1]NA!$E56-D49</f>
        <v>0</v>
      </c>
      <c r="G49" s="25"/>
      <c r="H49"/>
      <c r="I49" s="27"/>
      <c r="J49" s="27"/>
      <c r="K49"/>
      <c r="L49" s="21"/>
      <c r="M49" s="21"/>
      <c r="N49" s="21"/>
      <c r="O49" s="21"/>
    </row>
    <row r="50" spans="1:15" ht="12.75" customHeight="1">
      <c r="A50" s="22" t="s">
        <v>139</v>
      </c>
      <c r="B50" s="16"/>
      <c r="C50" s="24">
        <v>-59370</v>
      </c>
      <c r="D50" s="24">
        <v>-21089</v>
      </c>
      <c r="E50" s="1">
        <f>[1]NA!$D57-C50</f>
        <v>0</v>
      </c>
      <c r="F50" s="1">
        <f>[1]NA!$E57-D50</f>
        <v>0</v>
      </c>
      <c r="K50"/>
      <c r="L50" s="21"/>
      <c r="M50" s="21"/>
      <c r="N50" s="21"/>
      <c r="O50" s="21"/>
    </row>
    <row r="51" spans="1:15" ht="12.75" customHeight="1">
      <c r="A51" s="42"/>
      <c r="B51" s="43"/>
      <c r="C51" s="40"/>
      <c r="D51" s="40"/>
      <c r="F51" s="1"/>
      <c r="K51"/>
      <c r="L51" s="21"/>
      <c r="M51" s="21"/>
      <c r="N51" s="21"/>
      <c r="O51" s="21"/>
    </row>
    <row r="52" spans="1:15" s="44" customFormat="1" ht="21.75" customHeight="1">
      <c r="A52" s="34" t="s">
        <v>136</v>
      </c>
      <c r="B52" s="35"/>
      <c r="C52" s="36">
        <v>-8570744</v>
      </c>
      <c r="D52" s="36">
        <v>-6342711</v>
      </c>
      <c r="E52" s="1">
        <f>[1]NA!$D$61-C52</f>
        <v>0</v>
      </c>
      <c r="F52" s="1">
        <f>[1]NA!$E$61-D52</f>
        <v>0</v>
      </c>
      <c r="G52" s="17"/>
      <c r="H52"/>
      <c r="I52" s="18"/>
      <c r="J52" s="18"/>
      <c r="K52"/>
      <c r="L52" s="21"/>
      <c r="M52" s="21"/>
      <c r="N52" s="21"/>
      <c r="O52" s="21"/>
    </row>
    <row r="53" spans="1:15" ht="12.5">
      <c r="A53" s="22"/>
      <c r="B53" s="16"/>
      <c r="C53" s="38"/>
      <c r="D53" s="38"/>
      <c r="F53" s="1"/>
      <c r="H53" s="10"/>
      <c r="I53" s="10"/>
      <c r="J53" s="10"/>
      <c r="K53"/>
      <c r="L53" s="21"/>
      <c r="M53" s="21"/>
      <c r="N53" s="21"/>
      <c r="O53" s="21"/>
    </row>
    <row r="54" spans="1:15" ht="12.5">
      <c r="A54" s="22" t="s">
        <v>110</v>
      </c>
      <c r="B54" s="16">
        <v>7</v>
      </c>
      <c r="C54" s="24">
        <v>29759166</v>
      </c>
      <c r="D54" s="24">
        <v>42342286</v>
      </c>
      <c r="E54" s="1">
        <f>[1]NA!$D62-C54</f>
        <v>0</v>
      </c>
      <c r="F54" s="1">
        <f>[1]NA!$E62-D54</f>
        <v>0</v>
      </c>
      <c r="G54" s="25"/>
      <c r="H54"/>
      <c r="I54" s="26"/>
      <c r="J54" s="26"/>
      <c r="K54"/>
      <c r="L54" s="21"/>
      <c r="M54" s="21"/>
      <c r="N54" s="21"/>
      <c r="O54" s="21"/>
    </row>
    <row r="55" spans="1:15" ht="12.5">
      <c r="A55" s="22" t="s">
        <v>111</v>
      </c>
      <c r="B55" s="16">
        <v>7</v>
      </c>
      <c r="C55" s="24">
        <v>-18445446</v>
      </c>
      <c r="D55" s="24">
        <v>-34567093</v>
      </c>
      <c r="E55" s="1">
        <f>[1]NA!$D63-C55</f>
        <v>0</v>
      </c>
      <c r="F55" s="1">
        <f>[1]NA!$E63-D55</f>
        <v>0</v>
      </c>
      <c r="G55" s="25"/>
      <c r="H55"/>
      <c r="I55" s="26"/>
      <c r="J55" s="26"/>
      <c r="K55"/>
      <c r="L55" s="21"/>
      <c r="M55" s="21"/>
      <c r="N55" s="21"/>
      <c r="O55" s="21"/>
    </row>
    <row r="56" spans="1:15" ht="12.5">
      <c r="A56" s="22" t="s">
        <v>73</v>
      </c>
      <c r="B56" s="16">
        <v>18</v>
      </c>
      <c r="C56" s="24">
        <v>-18423973</v>
      </c>
      <c r="D56" s="24">
        <v>-13722496</v>
      </c>
      <c r="E56" s="1">
        <f>[1]NA!$D64-C56</f>
        <v>0</v>
      </c>
      <c r="F56" s="1">
        <f>[1]NA!$E64-D56</f>
        <v>0</v>
      </c>
      <c r="G56" s="25"/>
      <c r="H56"/>
      <c r="I56" s="26"/>
      <c r="J56" s="26"/>
      <c r="K56"/>
      <c r="L56" s="21"/>
      <c r="M56" s="21"/>
      <c r="N56" s="21"/>
      <c r="O56" s="21"/>
    </row>
    <row r="57" spans="1:15" ht="12.5">
      <c r="A57" s="22" t="s">
        <v>3</v>
      </c>
      <c r="B57" s="16"/>
      <c r="C57" s="24">
        <v>-4505046</v>
      </c>
      <c r="D57" s="24">
        <v>-1658299</v>
      </c>
      <c r="E57" s="1">
        <f>[1]NA!$D65-C57</f>
        <v>0</v>
      </c>
      <c r="F57" s="1">
        <f>[1]NA!$E65-D57</f>
        <v>0</v>
      </c>
      <c r="G57" s="25"/>
      <c r="H57"/>
      <c r="I57" s="26"/>
      <c r="J57" s="26"/>
      <c r="K57" s="21"/>
      <c r="L57" s="21"/>
      <c r="M57" s="21"/>
      <c r="N57" s="21"/>
      <c r="O57" s="21"/>
    </row>
    <row r="58" spans="1:15" ht="12.5">
      <c r="A58" s="22" t="s">
        <v>4</v>
      </c>
      <c r="B58" s="16"/>
      <c r="C58" s="24">
        <v>3255141</v>
      </c>
      <c r="D58" s="24">
        <v>1412922</v>
      </c>
      <c r="E58" s="1">
        <f>[1]NA!$D66-C58</f>
        <v>0</v>
      </c>
      <c r="F58" s="1">
        <f>[1]NA!$E66-D58</f>
        <v>0</v>
      </c>
      <c r="G58" s="25"/>
      <c r="H58"/>
      <c r="I58" s="26"/>
      <c r="J58" s="26"/>
      <c r="K58" s="21"/>
      <c r="L58" s="21"/>
      <c r="M58" s="21"/>
      <c r="N58" s="21"/>
      <c r="O58" s="21"/>
    </row>
    <row r="59" spans="1:15" ht="12.5">
      <c r="A59" s="22" t="s">
        <v>146</v>
      </c>
      <c r="B59" s="16">
        <v>7</v>
      </c>
      <c r="C59" s="24">
        <v>-210586</v>
      </c>
      <c r="D59" s="24">
        <v>-150031</v>
      </c>
      <c r="E59" s="1">
        <f>[1]NA!$D67-C59</f>
        <v>0</v>
      </c>
      <c r="F59" s="1">
        <f>[1]NA!$E67-D59</f>
        <v>0</v>
      </c>
      <c r="G59" s="25"/>
      <c r="H59"/>
      <c r="I59" s="26"/>
      <c r="J59" s="27"/>
      <c r="K59" s="21"/>
      <c r="L59" s="21"/>
      <c r="M59" s="21"/>
      <c r="N59" s="21"/>
      <c r="O59" s="21"/>
    </row>
    <row r="60" spans="1:15" ht="12.5">
      <c r="A60" s="22"/>
      <c r="B60" s="16"/>
      <c r="C60" s="38"/>
      <c r="D60" s="38"/>
      <c r="F60" s="1"/>
      <c r="H60" s="10"/>
      <c r="I60" s="10"/>
      <c r="J60" s="10"/>
      <c r="K60" s="21"/>
      <c r="L60" s="21"/>
      <c r="M60" s="21"/>
      <c r="N60" s="21"/>
      <c r="O60" s="21"/>
    </row>
    <row r="61" spans="1:15" s="44" customFormat="1" ht="23">
      <c r="A61" s="34" t="s">
        <v>162</v>
      </c>
      <c r="B61" s="35"/>
      <c r="C61" s="36">
        <v>9930559.9848048985</v>
      </c>
      <c r="D61" s="36">
        <v>-6292901.8396747112</v>
      </c>
      <c r="E61" s="1">
        <f>[1]NA!$D$71-C61</f>
        <v>0</v>
      </c>
      <c r="F61" s="1">
        <f>[1]NA!$E$71-D61</f>
        <v>0</v>
      </c>
      <c r="G61" s="17"/>
      <c r="H61"/>
      <c r="I61" s="18"/>
      <c r="J61" s="18"/>
      <c r="K61" s="21"/>
      <c r="L61" s="21"/>
      <c r="M61" s="21"/>
      <c r="N61" s="21"/>
      <c r="O61" s="21"/>
    </row>
    <row r="62" spans="1:15" s="44" customFormat="1" ht="12.5">
      <c r="A62" s="15" t="s">
        <v>183</v>
      </c>
      <c r="B62" s="23"/>
      <c r="C62" s="19">
        <v>-11894748.984804895</v>
      </c>
      <c r="D62" s="19">
        <v>-15272078.160325292</v>
      </c>
      <c r="E62" s="1"/>
      <c r="F62" s="1"/>
      <c r="G62" s="17"/>
      <c r="H62"/>
      <c r="I62" s="18"/>
      <c r="J62" s="18"/>
      <c r="K62" s="21"/>
      <c r="L62" s="21"/>
      <c r="M62" s="21"/>
      <c r="N62" s="21"/>
      <c r="O62" s="21"/>
    </row>
    <row r="63" spans="1:15" s="44" customFormat="1" ht="12.5">
      <c r="A63" s="22" t="s">
        <v>161</v>
      </c>
      <c r="B63" s="16"/>
      <c r="C63" s="24">
        <v>500050</v>
      </c>
      <c r="D63" s="24">
        <v>41265.954588161549</v>
      </c>
      <c r="E63" s="1"/>
      <c r="F63" s="1"/>
      <c r="G63" s="17"/>
      <c r="H63"/>
      <c r="I63" s="18"/>
      <c r="J63" s="18"/>
      <c r="K63" s="21"/>
      <c r="L63" s="21"/>
      <c r="M63" s="21"/>
      <c r="N63" s="21"/>
      <c r="O63" s="21"/>
    </row>
    <row r="64" spans="1:15" ht="12.5">
      <c r="A64" s="22" t="s">
        <v>184</v>
      </c>
      <c r="B64" s="16"/>
      <c r="C64" s="24">
        <v>-1464138.9999999963</v>
      </c>
      <c r="D64" s="24">
        <v>-21523714.04541184</v>
      </c>
      <c r="F64" s="1"/>
      <c r="K64" s="21"/>
      <c r="L64" s="21"/>
      <c r="M64" s="21"/>
      <c r="N64" s="21"/>
      <c r="O64" s="21"/>
    </row>
    <row r="65" spans="1:15" ht="12.5">
      <c r="B65" s="16"/>
      <c r="C65" s="38"/>
      <c r="D65" s="38"/>
      <c r="F65" s="1"/>
      <c r="K65" s="21"/>
      <c r="L65" s="21"/>
      <c r="M65" s="21"/>
      <c r="N65" s="21"/>
      <c r="O65" s="21"/>
    </row>
    <row r="66" spans="1:15" ht="12.5">
      <c r="A66" s="34" t="s">
        <v>112</v>
      </c>
      <c r="B66" s="35"/>
      <c r="C66" s="36">
        <v>16657928</v>
      </c>
      <c r="D66" s="36">
        <v>38181642</v>
      </c>
      <c r="E66" s="1">
        <f>[1]NA!$D76-C66</f>
        <v>0</v>
      </c>
      <c r="F66" s="1">
        <f>[1]NA!$E76-D66</f>
        <v>0</v>
      </c>
      <c r="G66" s="17"/>
      <c r="H66"/>
      <c r="I66" s="18"/>
      <c r="J66" s="18"/>
      <c r="K66" s="21"/>
      <c r="L66" s="21"/>
      <c r="M66" s="21"/>
      <c r="N66" s="21"/>
      <c r="O66" s="21"/>
    </row>
    <row r="67" spans="1:15" ht="12.5">
      <c r="A67" s="22"/>
      <c r="B67" s="16"/>
      <c r="C67" s="38"/>
      <c r="D67" s="38"/>
      <c r="F67" s="1"/>
      <c r="H67" s="10"/>
      <c r="I67" s="10"/>
      <c r="J67" s="10"/>
      <c r="K67" s="21"/>
      <c r="L67" s="21"/>
      <c r="M67" s="21"/>
      <c r="N67" s="21"/>
      <c r="O67" s="21"/>
    </row>
    <row r="68" spans="1:15" ht="12.5">
      <c r="A68" s="34" t="s">
        <v>113</v>
      </c>
      <c r="B68" s="35">
        <v>5</v>
      </c>
      <c r="C68" s="36">
        <v>15193789.000000004</v>
      </c>
      <c r="D68" s="36">
        <v>16657927.954588156</v>
      </c>
      <c r="E68" s="1">
        <f>[1]NA!$D$77-C68</f>
        <v>0</v>
      </c>
      <c r="F68" s="1">
        <f>[1]NA!$E$77-D68</f>
        <v>0</v>
      </c>
      <c r="G68" s="17"/>
      <c r="H68" s="17"/>
      <c r="I68" s="18"/>
      <c r="J68" s="18"/>
      <c r="K68" s="21"/>
      <c r="L68" s="21"/>
      <c r="M68" s="21"/>
      <c r="N68" s="21"/>
      <c r="O68" s="21"/>
    </row>
    <row r="69" spans="1:15">
      <c r="A69" s="14"/>
      <c r="B69" s="45"/>
      <c r="C69" s="46"/>
      <c r="D69" s="47"/>
      <c r="E69" s="2"/>
      <c r="G69" s="48"/>
      <c r="H69" s="48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Duygu Yalınkılınç</cp:lastModifiedBy>
  <cp:lastPrinted>2023-10-25T16:47:27Z</cp:lastPrinted>
  <dcterms:created xsi:type="dcterms:W3CDTF">2005-07-26T06:55:04Z</dcterms:created>
  <dcterms:modified xsi:type="dcterms:W3CDTF">2024-03-13T09:34:40Z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