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36" windowWidth="11388" windowHeight="9036" activeTab="5"/>
  </bookViews>
  <sheets>
    <sheet name="Assets" sheetId="28" r:id="rId1"/>
    <sheet name="Liabilities" sheetId="30" r:id="rId2"/>
    <sheet name="Income Statement" sheetId="31" r:id="rId3"/>
    <sheet name="Comprehensive Income Statement" sheetId="32" r:id="rId4"/>
    <sheet name="Changes In Equity" sheetId="33" r:id="rId5"/>
    <sheet name="Cash Flow" sheetId="34" r:id="rId6"/>
  </sheets>
  <definedNames>
    <definedName name="_Key1" hidden="1">#REF!</definedName>
    <definedName name="_Order1" hidden="1">0</definedName>
    <definedName name="_Order2" hidden="1">0</definedName>
    <definedName name="_Sort" hidden="1">#REF!</definedName>
    <definedName name="AS2DocOpenMode" hidden="1">"AS2DocumentEdit"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Liabilities!$A$34</definedName>
    <definedName name="OLE_LINK54" localSheetId="1">Liabilities!$A$38</definedName>
    <definedName name="OLE_LINK55" localSheetId="1">Liabilities!$A$39</definedName>
    <definedName name="OLE_LINK58" localSheetId="1">Liabilities!#REF!</definedName>
    <definedName name="OLE_LINK61" localSheetId="1">Liabilities!$A$31</definedName>
    <definedName name="OLE_LINK62" localSheetId="1">Liabilities!$A$48</definedName>
    <definedName name="OLE_LINK64" localSheetId="1">Liabilities!#REF!</definedName>
    <definedName name="_xlnm.Print_Area" localSheetId="0">Assets!$A$1:$D$27</definedName>
    <definedName name="_xlnm.Print_Area" localSheetId="5">'Cash Flow'!$A$1:$D$65</definedName>
    <definedName name="_xlnm.Print_Area" localSheetId="4">'Changes In Equity'!$A$1:$K$25</definedName>
    <definedName name="_xlnm.Print_Area" localSheetId="3">'Comprehensive Income Statement'!$A$1:$F$21</definedName>
    <definedName name="_xlnm.Print_Area" localSheetId="2">'Income Statement'!$A$2:$F$36</definedName>
    <definedName name="_xlnm.Print_Area" localSheetId="1">Liabilities!$A$1:$D$48</definedName>
    <definedName name="SAPFuncF4Help" hidden="1">Main.SAPF4Help()</definedName>
    <definedName name="wrn.Aging._.and._.Trend._.Analysis." hidden="1">{#N/A,#N/A,FALSE,"Aging Summary";#N/A,#N/A,FALSE,"Ratio Analysis";#N/A,#N/A,FALSE,"Test 120 Day Accts";#N/A,#N/A,FALSE,"Tickmarks"}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45621"/>
</workbook>
</file>

<file path=xl/calcChain.xml><?xml version="1.0" encoding="utf-8"?>
<calcChain xmlns="http://schemas.openxmlformats.org/spreadsheetml/2006/main">
  <c r="D61" i="34" l="1"/>
  <c r="D59" i="34"/>
  <c r="D51" i="34"/>
  <c r="D41" i="34"/>
  <c r="D28" i="34"/>
  <c r="D5" i="30" l="1"/>
  <c r="C5" i="30"/>
  <c r="D17" i="28"/>
  <c r="C17" i="28"/>
  <c r="C27" i="28" s="1"/>
  <c r="D5" i="28"/>
  <c r="D27" i="28" s="1"/>
  <c r="C5" i="28"/>
</calcChain>
</file>

<file path=xl/sharedStrings.xml><?xml version="1.0" encoding="utf-8"?>
<sst xmlns="http://schemas.openxmlformats.org/spreadsheetml/2006/main" count="275" uniqueCount="181">
  <si>
    <t>Assets</t>
  </si>
  <si>
    <t>Current assets</t>
  </si>
  <si>
    <t>Cash and cash equivalents</t>
  </si>
  <si>
    <t>Trade receivables</t>
  </si>
  <si>
    <t xml:space="preserve">   - Due from related parties</t>
  </si>
  <si>
    <t>Other receivables</t>
  </si>
  <si>
    <t>Inventories</t>
  </si>
  <si>
    <t>Other current assets</t>
  </si>
  <si>
    <t>Non-current assets</t>
  </si>
  <si>
    <t>Intangible assets</t>
  </si>
  <si>
    <t>Deferred tax asset</t>
  </si>
  <si>
    <t>Total assets</t>
  </si>
  <si>
    <t>Liabilities</t>
  </si>
  <si>
    <t>Current liabilities</t>
  </si>
  <si>
    <t>Trade payables</t>
  </si>
  <si>
    <t>- Due to related parties</t>
  </si>
  <si>
    <t>Other payables</t>
  </si>
  <si>
    <t>Non-current liabilities</t>
  </si>
  <si>
    <t>Provision for employee benefits</t>
  </si>
  <si>
    <t xml:space="preserve">Derivative financial instruments </t>
  </si>
  <si>
    <t>Equity</t>
  </si>
  <si>
    <t>Share capital</t>
  </si>
  <si>
    <t>Adjustment to share capital</t>
  </si>
  <si>
    <t>Share premium</t>
  </si>
  <si>
    <t>Retained earnings</t>
  </si>
  <si>
    <t>Net income for the period</t>
  </si>
  <si>
    <t>Total equity and liabilities</t>
  </si>
  <si>
    <t>Continuing operations</t>
  </si>
  <si>
    <t xml:space="preserve">Cost of sales </t>
  </si>
  <si>
    <t>Gross profit</t>
  </si>
  <si>
    <t xml:space="preserve">Selling, marketing and distribution expenses </t>
  </si>
  <si>
    <t xml:space="preserve">General administrative expenses </t>
  </si>
  <si>
    <t xml:space="preserve">Research and development expenses </t>
  </si>
  <si>
    <t>Operating profit</t>
  </si>
  <si>
    <t>Financial income</t>
  </si>
  <si>
    <t>Income before tax from continuing operations</t>
  </si>
  <si>
    <t>- Taxes on income</t>
  </si>
  <si>
    <t>- Deferred tax income</t>
  </si>
  <si>
    <t>Earnings per share with a nominal value of Kr 1</t>
  </si>
  <si>
    <t>Other comprehensive income / (expense)</t>
  </si>
  <si>
    <t>Total comprehensive income</t>
  </si>
  <si>
    <t>Total equity</t>
  </si>
  <si>
    <t>Share Capital</t>
  </si>
  <si>
    <t>Transfers</t>
  </si>
  <si>
    <t>Dividends paid</t>
  </si>
  <si>
    <t>Cash flows from operating activities:</t>
  </si>
  <si>
    <t>Adjustments to reconcile net income</t>
  </si>
  <si>
    <t xml:space="preserve">   to net cash provided by operating activities:</t>
  </si>
  <si>
    <t>Warranty expense provision</t>
  </si>
  <si>
    <t>Interest income</t>
  </si>
  <si>
    <t>Interest expense</t>
  </si>
  <si>
    <t>Net operating profit before changes in operating assets and liabilities</t>
  </si>
  <si>
    <t>Warranty expenses paid</t>
  </si>
  <si>
    <t>Employee benefits paid</t>
  </si>
  <si>
    <t>Net cash generated from operating activities</t>
  </si>
  <si>
    <t>Cash flows used in investing activities:</t>
  </si>
  <si>
    <t>Purchase of property, plant and equipment</t>
  </si>
  <si>
    <t>Purchase of intangible assets</t>
  </si>
  <si>
    <t>Proceeds from sale of property, plant and equipment</t>
  </si>
  <si>
    <t>Interest received</t>
  </si>
  <si>
    <t>Net cash used in investing activities</t>
  </si>
  <si>
    <t>Cash flows from financing activities:</t>
  </si>
  <si>
    <t>Interest paid</t>
  </si>
  <si>
    <t>Proceeds from borrowings</t>
  </si>
  <si>
    <t>Payments of borrowings</t>
  </si>
  <si>
    <t>Beginning balance of cash and cash equivalents</t>
  </si>
  <si>
    <t>Notes</t>
  </si>
  <si>
    <t xml:space="preserve">Prepaid expenses </t>
  </si>
  <si>
    <t>- Bank loans</t>
  </si>
  <si>
    <t>- Provision for employee benefits</t>
  </si>
  <si>
    <t xml:space="preserve">Reviewed </t>
  </si>
  <si>
    <t>Turkish Lira (TL)</t>
  </si>
  <si>
    <t>Current Period, (Reviewed)</t>
  </si>
  <si>
    <t xml:space="preserve">   - Trade receivables, other parties</t>
  </si>
  <si>
    <t>- Other receivables, other parties</t>
  </si>
  <si>
    <t>Property, plant and equipment</t>
  </si>
  <si>
    <t>Short term portion of long-term financial liabilities</t>
  </si>
  <si>
    <t>Provision for taxation on income</t>
  </si>
  <si>
    <t>Revaluation fund of available for sale financial assets</t>
  </si>
  <si>
    <t>Cash flow hedge reserve</t>
  </si>
  <si>
    <t>Restricted reserves</t>
  </si>
  <si>
    <t>Other operating income</t>
  </si>
  <si>
    <t>Other operating expenses</t>
  </si>
  <si>
    <t>(Reviewed)</t>
  </si>
  <si>
    <t>Not to be reclassified to profit or loss</t>
  </si>
  <si>
    <t>To be reclassified to profit or loss</t>
  </si>
  <si>
    <t>Share                  premium</t>
  </si>
  <si>
    <t xml:space="preserve">Accumulated profit </t>
  </si>
  <si>
    <t>Total comprehensive income/(loss)</t>
  </si>
  <si>
    <t xml:space="preserve">Net income for the period </t>
  </si>
  <si>
    <t>Current Period                            (Reviewed)</t>
  </si>
  <si>
    <t>Net income before tax</t>
  </si>
  <si>
    <t>Provision for impairment on inventories</t>
  </si>
  <si>
    <t>Net decrease in cash and cash equivalents</t>
  </si>
  <si>
    <t>Ending balance of cash and cash equivalents</t>
  </si>
  <si>
    <t>Ford Otomotiv Sanayi A.Ş. Balance sheet as of 30.06.2014</t>
  </si>
  <si>
    <t>June 30, 2014</t>
  </si>
  <si>
    <t>Prior period       (Audited)</t>
  </si>
  <si>
    <t>December 31, 2013</t>
  </si>
  <si>
    <t>Ford Otomotiv Sanayi A.Ş. Statement of income for the period ended 30.06.2014</t>
  </si>
  <si>
    <t>January 1, 2014 -                  June 30, 2014</t>
  </si>
  <si>
    <t>1 April 2014 -                 30 June 2014</t>
  </si>
  <si>
    <t xml:space="preserve">(Reviewed)      </t>
  </si>
  <si>
    <t xml:space="preserve">Not Reviewed </t>
  </si>
  <si>
    <t xml:space="preserve">( Not Reviewed)      </t>
  </si>
  <si>
    <t>January 1, 2013 -                      June 30, 2013</t>
  </si>
  <si>
    <t>April 1, 2013 -                June 30,  2013</t>
  </si>
  <si>
    <t>Ford Otomotiv Sanayi A.Ş. Statement of comprehensive income for the period ended 30.06.2014</t>
  </si>
  <si>
    <t>January 1, 2014-               June 30, 2014</t>
  </si>
  <si>
    <t>April 1, 2014 -                  June 30, 2014</t>
  </si>
  <si>
    <t>January 1, 2013 -                    30 June 2013</t>
  </si>
  <si>
    <t>April 1, 2013 -                        30 June 2013</t>
  </si>
  <si>
    <t>(Not Reviewed)</t>
  </si>
  <si>
    <t xml:space="preserve"> (Reviewed)</t>
  </si>
  <si>
    <t xml:space="preserve"> (Not Reviewed)</t>
  </si>
  <si>
    <t>Ford Otomotiv Sanayi A.Ş. Statement of changes in equity for the period ended 30.06.2014</t>
  </si>
  <si>
    <t xml:space="preserve">Balance at January 1, 2014  </t>
  </si>
  <si>
    <t xml:space="preserve">Balance at June 30, 2013 </t>
  </si>
  <si>
    <t>Balance at June 30, 2014</t>
  </si>
  <si>
    <t>Ford Otomotiv Sanayi A.Ş. Statement of cash flows for the period ended 30.06.2014</t>
  </si>
  <si>
    <t xml:space="preserve">               June 30 2014</t>
  </si>
  <si>
    <t xml:space="preserve">        30 June 2013</t>
  </si>
  <si>
    <t>Financial investments</t>
  </si>
  <si>
    <t>Short term financial liabilities</t>
  </si>
  <si>
    <t>Short term provisions</t>
  </si>
  <si>
    <t xml:space="preserve">- Other short term provisions </t>
  </si>
  <si>
    <t>Long term financial liabilities</t>
  </si>
  <si>
    <t xml:space="preserve">Long term provisions </t>
  </si>
  <si>
    <t xml:space="preserve">- Other long term provisions  </t>
  </si>
  <si>
    <t>Other comprehensive income/expenses not to be reclassified to profit or loss</t>
  </si>
  <si>
    <t>- Actuarial (loss) arising from employee benefits</t>
  </si>
  <si>
    <t>Other comprehensive income/expense to be reclassified to profit or loss</t>
  </si>
  <si>
    <t xml:space="preserve"> - Revaluation fund of available for sale financial assets</t>
  </si>
  <si>
    <t xml:space="preserve"> - Cash flow hedge reserve</t>
  </si>
  <si>
    <t>Revenue</t>
  </si>
  <si>
    <t>Income from investing activities</t>
  </si>
  <si>
    <t>Expenses from investing activities</t>
  </si>
  <si>
    <t>Operating income before financial income / (expense)</t>
  </si>
  <si>
    <t>Financial expense</t>
  </si>
  <si>
    <t>Balance at January 1, 2013</t>
  </si>
  <si>
    <t>Depreciation expense</t>
  </si>
  <si>
    <t>Amortization expense</t>
  </si>
  <si>
    <t>Change in provision for unusued vacation pay liability, net</t>
  </si>
  <si>
    <t>Dividend Income</t>
  </si>
  <si>
    <t>Increase in inventories</t>
  </si>
  <si>
    <t>Increase in prepaid expenses</t>
  </si>
  <si>
    <t>Dividend received</t>
  </si>
  <si>
    <t>-</t>
  </si>
  <si>
    <t>Tax expense from continuing operations</t>
  </si>
  <si>
    <t>Gain / (loss) from cash flow hedge reserve</t>
  </si>
  <si>
    <t>Gain / (loss) from cash flow hedge reserve, tax effect</t>
  </si>
  <si>
    <t>Other comprehensive gain / (loss), (after tax)</t>
  </si>
  <si>
    <t>Change in other provisions, net</t>
  </si>
  <si>
    <t>Loss / (gain) on sale of fixed assets, net</t>
  </si>
  <si>
    <t>Decrease / (increase) in accounts receivable</t>
  </si>
  <si>
    <t>Increase in accounts payable</t>
  </si>
  <si>
    <t>- Trade payables, other parties</t>
  </si>
  <si>
    <t>- Other payables, other parties</t>
  </si>
  <si>
    <t>Deferred income</t>
  </si>
  <si>
    <t>Employee benefit obligations</t>
  </si>
  <si>
    <t xml:space="preserve">Actuarial (loss) arising from employee benefits, tax effect </t>
  </si>
  <si>
    <t>Actuarial (loss) arising from employee benefits</t>
  </si>
  <si>
    <t>Change in revaluation fund of available for sale financial assets</t>
  </si>
  <si>
    <t>Change in revaluation fund of available for sale financial assets, tax effect</t>
  </si>
  <si>
    <t xml:space="preserve"> Other accumulated comprehensive income/(loss) not to be reclassified to profit or loss</t>
  </si>
  <si>
    <t>Actuarial fund gain / (loss) arising from employee benefit plans</t>
  </si>
  <si>
    <t xml:space="preserve"> Other accumulated comprehensive income/(loss) to be reclassified to profit or loss</t>
  </si>
  <si>
    <t>Dividends paid (Note 17)</t>
  </si>
  <si>
    <t>Provision for litigation expenses</t>
  </si>
  <si>
    <t>Litigation expenses paid</t>
  </si>
  <si>
    <t>Sales discount accruals</t>
  </si>
  <si>
    <t>Change in provision for dealer stocks sales premium, net</t>
  </si>
  <si>
    <t>Decrease / (increase) in taxes and funds</t>
  </si>
  <si>
    <t xml:space="preserve">   Total comprehensive income </t>
  </si>
  <si>
    <t>Prior period                          (Reviewed)</t>
  </si>
  <si>
    <t>Foreign exchange loss on bank loans</t>
  </si>
  <si>
    <t>Unrealized (income) of derivatives</t>
  </si>
  <si>
    <t>(Increase) / decrease in other current assets</t>
  </si>
  <si>
    <t>(Decrease) / increase in other current liabilities</t>
  </si>
  <si>
    <t>Decrease / (increase) in investment advances given</t>
  </si>
  <si>
    <t>Net cash used in financing activities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</si>
</sst>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7">
    <numFmt numFmtId="41" formatCode="_-* #,##0\ _T_L_-;\-* #,##0\ _T_L_-;_-* &quot;-&quot;\ _T_L_-;_-@_-"/>
    <numFmt numFmtId="43" formatCode="_-* #,##0.00\ _T_L_-;\-* #,##0.00\ _T_L_-;_-* &quot;-&quot;??\ _T_L_-;_-@_-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&quot;IR£&quot;#,##0.00;[Red]\-&quot;IR£&quot;#,##0.00"/>
    <numFmt numFmtId="169" formatCode="_-&quot;IR£&quot;* #,##0_-;\-&quot;IR£&quot;* #,##0_-;_-&quot;IR£&quot;* &quot;-&quot;_-;_-@_-"/>
    <numFmt numFmtId="170" formatCode="_-&quot;IR£&quot;* #,##0.00_-;\-&quot;IR£&quot;* #,##0.00_-;_-&quot;IR£&quot;* &quot;-&quot;??_-;_-@_-"/>
    <numFmt numFmtId="171" formatCode="&quot;$&quot;\ #,##0_);\(&quot;$&quot;\ #,##0\)"/>
    <numFmt numFmtId="172" formatCode="&quot;$&quot;\ #,##0_);[Red]\(&quot;$&quot;\ #,##0\)"/>
    <numFmt numFmtId="173" formatCode="&quot;$&quot;\ #,##0.00_);\(&quot;$&quot;\ #,##0.00\)"/>
    <numFmt numFmtId="174" formatCode="&quot;$&quot;\ #,##0.00_);[Red]\(&quot;$&quot;\ #,##0.00\)"/>
    <numFmt numFmtId="175" formatCode="_(&quot;$&quot;\ * #,##0_);_(&quot;$&quot;\ * \(#,##0\);_(&quot;$&quot;\ * &quot;-&quot;_);_(@_)"/>
    <numFmt numFmtId="176" formatCode="&quot;$&quot;#,##0.00;[Red]\-&quot;$&quot;#,##0.00"/>
    <numFmt numFmtId="177" formatCode="_-&quot;$&quot;* #,##0_-;\-&quot;$&quot;* #,##0_-;_-&quot;$&quot;* &quot;-&quot;_-;_-@_-"/>
    <numFmt numFmtId="178" formatCode="&quot;$&quot;#,##0.00;[Red]&quot;$&quot;#,##0.00"/>
    <numFmt numFmtId="179" formatCode="#,##0.0_);\(#,##0.0\)"/>
    <numFmt numFmtId="180" formatCode="_ * #,##0_)\ _T_L_ ;_ * \(#,##0\)\ _T_L_ ;_ * &quot;-&quot;_)\ _T_L_ ;_ @_ "/>
    <numFmt numFmtId="181" formatCode="########.00"/>
    <numFmt numFmtId="182" formatCode="#,##0\ &quot;F&quot;;[Red]\-#,##0\ &quot;F&quot;"/>
    <numFmt numFmtId="183" formatCode="#,##0.00\ &quot;F&quot;;[Red]\-#,##0.00\ &quot;F&quot;"/>
    <numFmt numFmtId="184" formatCode="#,##0\ ;\(#,##0\);\-\-"/>
    <numFmt numFmtId="185" formatCode="[$-809]d\ mmmm\ yyyy;@"/>
    <numFmt numFmtId="186" formatCode="_-* #,##0_-;\-* #,##0_-;_-* &quot;-&quot;??_-;_-@_-"/>
    <numFmt numFmtId="187" formatCode="#,##0_ ;\-#,##0\ "/>
    <numFmt numFmtId="188" formatCode="_-* #,##0\ _T_L_-;\-* #,##0\ _T_L_-;_-* &quot;-&quot;??\ _T_L_-;_-@_-"/>
  </numFmts>
  <fonts count="50">
    <font>
      <sz val="10"/>
      <name val="Tahoma"/>
      <charset val="162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color indexed="8"/>
      <name val="Arial"/>
      <family val="2"/>
      <charset val="162"/>
    </font>
    <font>
      <sz val="9"/>
      <color theme="1"/>
      <name val="Calibri"/>
      <family val="2"/>
      <charset val="162"/>
      <scheme val="minor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10"/>
      <name val="Tahoma"/>
      <family val="2"/>
      <charset val="162"/>
    </font>
    <font>
      <sz val="9"/>
      <name val="Tahoma"/>
      <family val="2"/>
      <charset val="162"/>
    </font>
    <font>
      <sz val="9"/>
      <color rgb="FFFF0000"/>
      <name val="Arial"/>
      <family val="2"/>
      <charset val="162"/>
    </font>
    <font>
      <b/>
      <sz val="9"/>
      <color rgb="FF000000"/>
      <name val="Arial"/>
      <family val="2"/>
    </font>
    <font>
      <b/>
      <sz val="9"/>
      <color theme="1"/>
      <name val="Calibri"/>
      <family val="2"/>
      <charset val="162"/>
      <scheme val="minor"/>
    </font>
    <font>
      <b/>
      <sz val="7.5"/>
      <name val="Arial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5">
    <xf numFmtId="0" fontId="0" fillId="0" borderId="0">
      <alignment vertical="top"/>
    </xf>
    <xf numFmtId="9" fontId="3" fillId="2" borderId="0"/>
    <xf numFmtId="0" fontId="3" fillId="0" borderId="0"/>
    <xf numFmtId="177" fontId="3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" fillId="0" borderId="0"/>
    <xf numFmtId="0" fontId="6" fillId="0" borderId="0" applyFont="0" applyBorder="0" applyAlignment="0">
      <alignment horizontal="centerContinuous"/>
    </xf>
    <xf numFmtId="0" fontId="7" fillId="1" borderId="0">
      <alignment horizontal="centerContinuous" vertical="center"/>
    </xf>
    <xf numFmtId="179" fontId="8" fillId="5" borderId="1">
      <alignment horizontal="left" vertical="center"/>
    </xf>
    <xf numFmtId="0" fontId="9" fillId="0" borderId="0"/>
    <xf numFmtId="168" fontId="2" fillId="0" borderId="0" applyFill="0" applyBorder="0" applyAlignment="0"/>
    <xf numFmtId="169" fontId="2" fillId="0" borderId="0" applyFill="0" applyBorder="0" applyAlignment="0"/>
    <xf numFmtId="170" fontId="2" fillId="0" borderId="0" applyFill="0" applyBorder="0" applyAlignment="0"/>
    <xf numFmtId="171" fontId="2" fillId="0" borderId="0" applyFill="0" applyBorder="0" applyAlignment="0"/>
    <xf numFmtId="172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1" fillId="0" borderId="2">
      <alignment horizontal="center"/>
    </xf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68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169" fontId="2" fillId="0" borderId="0" applyFont="0" applyFill="0" applyBorder="0" applyAlignment="0" applyProtection="0"/>
    <xf numFmtId="181" fontId="3" fillId="6" borderId="0" applyFont="0" applyBorder="0"/>
    <xf numFmtId="0" fontId="13" fillId="0" borderId="0" applyNumberFormat="0" applyFill="0" applyBorder="0" applyAlignment="0" applyProtection="0"/>
    <xf numFmtId="14" fontId="14" fillId="0" borderId="0" applyFill="0" applyBorder="0" applyAlignment="0"/>
    <xf numFmtId="15" fontId="15" fillId="0" borderId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6" fillId="0" borderId="3">
      <alignment horizontal="center"/>
    </xf>
    <xf numFmtId="3" fontId="17" fillId="0" borderId="0">
      <alignment horizontal="right"/>
    </xf>
    <xf numFmtId="2" fontId="13" fillId="0" borderId="0" applyFill="0" applyBorder="0" applyAlignment="0" applyProtection="0"/>
    <xf numFmtId="38" fontId="18" fillId="6" borderId="0" applyNumberFormat="0" applyBorder="0" applyAlignment="0" applyProtection="0"/>
    <xf numFmtId="0" fontId="19" fillId="0" borderId="4">
      <alignment vertical="center"/>
    </xf>
    <xf numFmtId="0" fontId="20" fillId="7" borderId="0">
      <alignment horizontal="center"/>
    </xf>
    <xf numFmtId="0" fontId="21" fillId="0" borderId="5" applyNumberFormat="0" applyAlignment="0" applyProtection="0">
      <alignment horizontal="left" vertical="center"/>
    </xf>
    <xf numFmtId="0" fontId="22" fillId="1" borderId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0" fontId="18" fillId="8" borderId="6" applyNumberFormat="0" applyBorder="0" applyAlignment="0" applyProtection="0"/>
    <xf numFmtId="0" fontId="4" fillId="0" borderId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25" fillId="0" borderId="0">
      <alignment horizontal="center"/>
    </xf>
    <xf numFmtId="0" fontId="26" fillId="0" borderId="7">
      <alignment horizontal="centerContinuous"/>
    </xf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27" fillId="0" borderId="0"/>
    <xf numFmtId="182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178" fontId="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5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" fontId="4" fillId="0" borderId="0" applyFont="0" applyFill="0" applyBorder="0" applyAlignment="0" applyProtection="0"/>
    <xf numFmtId="40" fontId="28" fillId="10" borderId="0">
      <alignment horizontal="right"/>
    </xf>
    <xf numFmtId="0" fontId="29" fillId="10" borderId="0">
      <alignment horizontal="right"/>
    </xf>
    <xf numFmtId="0" fontId="30" fillId="10" borderId="3"/>
    <xf numFmtId="0" fontId="30" fillId="0" borderId="0" applyBorder="0">
      <alignment horizontal="centerContinuous"/>
    </xf>
    <xf numFmtId="0" fontId="31" fillId="0" borderId="0" applyBorder="0">
      <alignment horizontal="centerContinuous"/>
    </xf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4" fillId="0" borderId="0"/>
    <xf numFmtId="172" fontId="2" fillId="0" borderId="0" applyFont="0" applyFill="0" applyBorder="0" applyAlignment="0" applyProtection="0"/>
    <xf numFmtId="170" fontId="12" fillId="0" borderId="0" applyFont="0" applyFill="0" applyBorder="0" applyAlignment="0" applyProtection="0"/>
    <xf numFmtId="10" fontId="3" fillId="0" borderId="0" applyFont="0" applyFill="0" applyBorder="0" applyAlignment="0" applyProtection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5" fillId="0" borderId="0" applyNumberFormat="0" applyFont="0" applyFill="0" applyBorder="0" applyAlignment="0" applyProtection="0">
      <alignment horizontal="left"/>
    </xf>
    <xf numFmtId="15" fontId="15" fillId="0" borderId="0" applyFont="0" applyFill="0" applyBorder="0" applyAlignment="0" applyProtection="0"/>
    <xf numFmtId="4" fontId="15" fillId="0" borderId="0" applyFont="0" applyFill="0" applyBorder="0" applyAlignment="0" applyProtection="0"/>
    <xf numFmtId="0" fontId="10" fillId="0" borderId="8">
      <alignment horizontal="center"/>
    </xf>
    <xf numFmtId="3" fontId="15" fillId="0" borderId="0" applyFont="0" applyFill="0" applyBorder="0" applyAlignment="0" applyProtection="0"/>
    <xf numFmtId="0" fontId="15" fillId="11" borderId="0" applyNumberFormat="0" applyFont="0" applyBorder="0" applyAlignment="0" applyProtection="0"/>
    <xf numFmtId="0" fontId="3" fillId="9" borderId="0" applyNumberFormat="0" applyFont="0" applyBorder="0" applyAlignment="0" applyProtection="0"/>
    <xf numFmtId="0" fontId="3" fillId="3" borderId="0" applyNumberFormat="0" applyFont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1" fontId="32" fillId="0" borderId="0" applyBorder="0">
      <alignment horizontal="left" vertical="top" wrapText="1"/>
    </xf>
    <xf numFmtId="183" fontId="15" fillId="0" borderId="0">
      <alignment horizontal="center"/>
    </xf>
    <xf numFmtId="49" fontId="14" fillId="0" borderId="0" applyFill="0" applyBorder="0" applyAlignment="0"/>
    <xf numFmtId="174" fontId="2" fillId="0" borderId="0" applyFill="0" applyBorder="0" applyAlignment="0"/>
    <xf numFmtId="175" fontId="2" fillId="0" borderId="0" applyFill="0" applyBorder="0" applyAlignment="0"/>
    <xf numFmtId="0" fontId="13" fillId="0" borderId="9" applyNumberFormat="0" applyFill="0" applyAlignment="0" applyProtection="0"/>
    <xf numFmtId="0" fontId="3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0" fontId="34" fillId="0" borderId="0"/>
    <xf numFmtId="0" fontId="33" fillId="0" borderId="0"/>
    <xf numFmtId="43" fontId="33" fillId="0" borderId="0" applyFont="0" applyFill="0" applyBorder="0" applyAlignment="0" applyProtection="0"/>
    <xf numFmtId="43" fontId="44" fillId="0" borderId="0" applyFont="0" applyFill="0" applyBorder="0" applyAlignment="0" applyProtection="0"/>
  </cellStyleXfs>
  <cellXfs count="194">
    <xf numFmtId="0" fontId="0" fillId="0" borderId="0" xfId="0" applyAlignment="1"/>
    <xf numFmtId="0" fontId="35" fillId="0" borderId="0" xfId="70" applyFont="1"/>
    <xf numFmtId="0" fontId="36" fillId="0" borderId="0" xfId="70" applyFont="1"/>
    <xf numFmtId="0" fontId="41" fillId="0" borderId="0" xfId="70" applyFont="1"/>
    <xf numFmtId="0" fontId="40" fillId="0" borderId="0" xfId="121" applyFont="1" applyFill="1" applyAlignment="1">
      <alignment horizontal="right" wrapText="1"/>
    </xf>
    <xf numFmtId="0" fontId="43" fillId="0" borderId="0" xfId="121" applyFont="1" applyFill="1" applyAlignment="1">
      <alignment horizontal="right" wrapText="1"/>
    </xf>
    <xf numFmtId="0" fontId="17" fillId="0" borderId="0" xfId="0" applyFont="1" applyFill="1" applyAlignment="1">
      <alignment horizontal="left" vertical="center" wrapText="1" indent="1"/>
    </xf>
    <xf numFmtId="3" fontId="17" fillId="0" borderId="0" xfId="0" applyNumberFormat="1" applyFont="1" applyFill="1" applyAlignment="1">
      <alignment horizontal="right" vertical="center" wrapText="1"/>
    </xf>
    <xf numFmtId="3" fontId="27" fillId="0" borderId="0" xfId="0" applyNumberFormat="1" applyFont="1" applyFill="1" applyAlignment="1">
      <alignment horizontal="right" vertical="center"/>
    </xf>
    <xf numFmtId="3" fontId="27" fillId="0" borderId="0" xfId="0" applyNumberFormat="1" applyFont="1" applyFill="1" applyAlignment="1">
      <alignment horizontal="right" vertical="center" wrapText="1"/>
    </xf>
    <xf numFmtId="0" fontId="27" fillId="0" borderId="0" xfId="0" applyFont="1" applyFill="1" applyAlignment="1">
      <alignment vertical="center" wrapText="1"/>
    </xf>
    <xf numFmtId="0" fontId="27" fillId="0" borderId="11" xfId="0" applyFont="1" applyFill="1" applyBorder="1" applyAlignment="1">
      <alignment vertical="center" wrapText="1"/>
    </xf>
    <xf numFmtId="0" fontId="27" fillId="0" borderId="11" xfId="0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vertical="center" wrapText="1"/>
    </xf>
    <xf numFmtId="3" fontId="27" fillId="0" borderId="11" xfId="0" applyNumberFormat="1" applyFont="1" applyFill="1" applyBorder="1" applyAlignment="1">
      <alignment horizontal="right" vertical="center" wrapText="1"/>
    </xf>
    <xf numFmtId="0" fontId="17" fillId="0" borderId="0" xfId="0" applyFont="1" applyFill="1" applyAlignment="1">
      <alignment vertical="center" wrapText="1"/>
    </xf>
    <xf numFmtId="3" fontId="27" fillId="0" borderId="12" xfId="0" applyNumberFormat="1" applyFont="1" applyFill="1" applyBorder="1" applyAlignment="1">
      <alignment horizontal="right" vertical="center" wrapText="1"/>
    </xf>
    <xf numFmtId="0" fontId="27" fillId="0" borderId="13" xfId="0" applyFont="1" applyFill="1" applyBorder="1" applyAlignment="1">
      <alignment vertical="center" wrapText="1"/>
    </xf>
    <xf numFmtId="3" fontId="27" fillId="0" borderId="11" xfId="0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horizontal="right" vertical="center"/>
    </xf>
    <xf numFmtId="0" fontId="27" fillId="0" borderId="11" xfId="0" applyFont="1" applyFill="1" applyBorder="1" applyAlignment="1">
      <alignment horizontal="right" vertical="center"/>
    </xf>
    <xf numFmtId="0" fontId="27" fillId="0" borderId="12" xfId="0" applyFont="1" applyFill="1" applyBorder="1" applyAlignment="1">
      <alignment horizontal="right" vertical="center"/>
    </xf>
    <xf numFmtId="0" fontId="27" fillId="0" borderId="12" xfId="0" applyFont="1" applyFill="1" applyBorder="1" applyAlignment="1">
      <alignment horizontal="left" vertical="center" wrapText="1" indent="1"/>
    </xf>
    <xf numFmtId="0" fontId="27" fillId="0" borderId="11" xfId="0" applyFont="1" applyFill="1" applyBorder="1" applyAlignment="1">
      <alignment horizontal="left" vertical="center" wrapText="1" indent="1"/>
    </xf>
    <xf numFmtId="0" fontId="27" fillId="0" borderId="0" xfId="0" applyFont="1" applyFill="1" applyAlignment="1">
      <alignment horizontal="left" vertical="center" wrapText="1" indent="1"/>
    </xf>
    <xf numFmtId="0" fontId="17" fillId="0" borderId="12" xfId="0" applyFont="1" applyFill="1" applyBorder="1" applyAlignment="1">
      <alignment horizontal="right" vertical="center"/>
    </xf>
    <xf numFmtId="0" fontId="17" fillId="0" borderId="11" xfId="0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horizontal="right" vertical="center" wrapText="1"/>
    </xf>
    <xf numFmtId="3" fontId="17" fillId="0" borderId="12" xfId="0" applyNumberFormat="1" applyFont="1" applyFill="1" applyBorder="1" applyAlignment="1">
      <alignment horizontal="right" vertical="center" wrapText="1"/>
    </xf>
    <xf numFmtId="0" fontId="17" fillId="0" borderId="12" xfId="0" applyFont="1" applyFill="1" applyBorder="1" applyAlignment="1">
      <alignment horizontal="right" vertical="center" wrapText="1"/>
    </xf>
    <xf numFmtId="3" fontId="27" fillId="0" borderId="0" xfId="124" applyNumberFormat="1" applyFont="1" applyFill="1" applyAlignment="1">
      <alignment horizontal="right" vertical="center" wrapText="1"/>
    </xf>
    <xf numFmtId="3" fontId="17" fillId="0" borderId="0" xfId="124" applyNumberFormat="1" applyFont="1" applyFill="1" applyAlignment="1">
      <alignment horizontal="right" vertical="center" wrapText="1"/>
    </xf>
    <xf numFmtId="3" fontId="17" fillId="0" borderId="11" xfId="0" applyNumberFormat="1" applyFont="1" applyFill="1" applyBorder="1" applyAlignment="1">
      <alignment horizontal="right" vertical="center" wrapText="1"/>
    </xf>
    <xf numFmtId="3" fontId="17" fillId="0" borderId="0" xfId="0" applyNumberFormat="1" applyFont="1" applyFill="1" applyBorder="1" applyAlignment="1">
      <alignment horizontal="right" vertical="center" wrapText="1"/>
    </xf>
    <xf numFmtId="0" fontId="17" fillId="0" borderId="12" xfId="0" applyFont="1" applyFill="1" applyBorder="1" applyAlignment="1">
      <alignment horizontal="left" vertical="center" wrapText="1" indent="1"/>
    </xf>
    <xf numFmtId="0" fontId="17" fillId="0" borderId="0" xfId="0" applyFont="1" applyFill="1" applyBorder="1" applyAlignment="1">
      <alignment horizontal="left" vertical="center" wrapText="1" indent="1"/>
    </xf>
    <xf numFmtId="0" fontId="17" fillId="0" borderId="11" xfId="0" applyFont="1" applyFill="1" applyBorder="1" applyAlignment="1">
      <alignment horizontal="left" vertical="center" wrapText="1" indent="1"/>
    </xf>
    <xf numFmtId="0" fontId="17" fillId="0" borderId="0" xfId="0" applyFont="1" applyFill="1" applyBorder="1" applyAlignment="1">
      <alignment horizontal="right" vertical="center" wrapText="1"/>
    </xf>
    <xf numFmtId="0" fontId="41" fillId="0" borderId="0" xfId="70" applyFont="1" applyFill="1" applyAlignment="1">
      <alignment horizontal="center"/>
    </xf>
    <xf numFmtId="0" fontId="17" fillId="0" borderId="0" xfId="0" quotePrefix="1" applyFont="1" applyFill="1" applyAlignment="1">
      <alignment horizontal="left" vertical="center" wrapText="1" indent="1"/>
    </xf>
    <xf numFmtId="0" fontId="46" fillId="0" borderId="0" xfId="0" applyFont="1" applyFill="1" applyAlignment="1">
      <alignment horizontal="left" vertical="center" wrapText="1" indent="1"/>
    </xf>
    <xf numFmtId="49" fontId="17" fillId="0" borderId="0" xfId="0" applyNumberFormat="1" applyFont="1" applyFill="1" applyAlignment="1">
      <alignment horizontal="left" vertical="center" wrapText="1" indent="1"/>
    </xf>
    <xf numFmtId="0" fontId="27" fillId="0" borderId="9" xfId="0" applyFont="1" applyFill="1" applyBorder="1" applyAlignment="1">
      <alignment horizontal="right" vertical="center" wrapText="1"/>
    </xf>
    <xf numFmtId="3" fontId="27" fillId="0" borderId="0" xfId="0" applyNumberFormat="1" applyFont="1" applyFill="1" applyBorder="1" applyAlignment="1">
      <alignment horizontal="right" vertical="center" wrapText="1"/>
    </xf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0" fontId="35" fillId="0" borderId="6" xfId="70" applyFont="1" applyFill="1" applyBorder="1"/>
    <xf numFmtId="0" fontId="36" fillId="0" borderId="6" xfId="70" applyFont="1" applyFill="1" applyBorder="1" applyAlignment="1">
      <alignment horizontal="right" wrapText="1"/>
    </xf>
    <xf numFmtId="0" fontId="35" fillId="0" borderId="0" xfId="70" applyFont="1" applyFill="1"/>
    <xf numFmtId="0" fontId="39" fillId="0" borderId="14" xfId="70" applyFont="1" applyFill="1" applyBorder="1" applyAlignment="1">
      <alignment horizontal="left" vertical="center" wrapText="1"/>
    </xf>
    <xf numFmtId="0" fontId="38" fillId="0" borderId="14" xfId="70" applyFont="1" applyFill="1" applyBorder="1" applyAlignment="1">
      <alignment horizontal="center" wrapText="1"/>
    </xf>
    <xf numFmtId="0" fontId="38" fillId="0" borderId="14" xfId="70" applyFont="1" applyFill="1" applyBorder="1" applyAlignment="1">
      <alignment horizontal="center" vertical="center" wrapText="1"/>
    </xf>
    <xf numFmtId="0" fontId="39" fillId="0" borderId="14" xfId="70" applyFont="1" applyFill="1" applyBorder="1" applyAlignment="1">
      <alignment horizontal="center" wrapText="1"/>
    </xf>
    <xf numFmtId="0" fontId="39" fillId="0" borderId="14" xfId="70" applyFont="1" applyFill="1" applyBorder="1" applyAlignment="1">
      <alignment horizontal="center" vertical="center" wrapText="1"/>
    </xf>
    <xf numFmtId="0" fontId="41" fillId="0" borderId="0" xfId="70" applyFont="1" applyFill="1"/>
    <xf numFmtId="0" fontId="27" fillId="0" borderId="0" xfId="0" applyFont="1" applyFill="1" applyBorder="1" applyAlignment="1">
      <alignment horizontal="justify" vertical="center" wrapText="1"/>
    </xf>
    <xf numFmtId="0" fontId="38" fillId="0" borderId="0" xfId="0" applyFont="1" applyFill="1" applyBorder="1" applyAlignment="1">
      <alignment horizontal="right" vertical="center" wrapText="1"/>
    </xf>
    <xf numFmtId="0" fontId="39" fillId="0" borderId="0" xfId="0" applyFont="1" applyFill="1" applyBorder="1" applyAlignment="1">
      <alignment horizontal="right" vertical="center" wrapText="1"/>
    </xf>
    <xf numFmtId="0" fontId="27" fillId="0" borderId="11" xfId="0" applyFont="1" applyFill="1" applyBorder="1" applyAlignment="1">
      <alignment horizontal="justify" vertical="center" wrapText="1"/>
    </xf>
    <xf numFmtId="0" fontId="27" fillId="0" borderId="11" xfId="0" applyFont="1" applyFill="1" applyBorder="1" applyAlignment="1">
      <alignment horizontal="right" wrapText="1"/>
    </xf>
    <xf numFmtId="0" fontId="17" fillId="0" borderId="11" xfId="0" applyFont="1" applyFill="1" applyBorder="1" applyAlignment="1">
      <alignment horizontal="right" wrapText="1"/>
    </xf>
    <xf numFmtId="186" fontId="27" fillId="0" borderId="12" xfId="124" applyNumberFormat="1" applyFont="1" applyFill="1" applyBorder="1" applyAlignment="1">
      <alignment horizontal="right" vertical="center" wrapText="1"/>
    </xf>
    <xf numFmtId="186" fontId="17" fillId="0" borderId="12" xfId="124" applyNumberFormat="1" applyFont="1" applyFill="1" applyBorder="1" applyAlignment="1">
      <alignment horizontal="right" vertical="center" wrapText="1"/>
    </xf>
    <xf numFmtId="3" fontId="27" fillId="0" borderId="0" xfId="0" applyNumberFormat="1" applyFont="1" applyFill="1" applyAlignment="1"/>
    <xf numFmtId="3" fontId="17" fillId="0" borderId="0" xfId="0" applyNumberFormat="1" applyFont="1" applyFill="1" applyAlignment="1"/>
    <xf numFmtId="0" fontId="17" fillId="0" borderId="0" xfId="0" applyFont="1" applyFill="1" applyAlignment="1">
      <alignment horizontal="left" vertical="center" wrapText="1"/>
    </xf>
    <xf numFmtId="0" fontId="27" fillId="0" borderId="9" xfId="0" applyFont="1" applyFill="1" applyBorder="1" applyAlignment="1">
      <alignment vertical="center" wrapText="1"/>
    </xf>
    <xf numFmtId="3" fontId="27" fillId="0" borderId="9" xfId="0" applyNumberFormat="1" applyFont="1" applyFill="1" applyBorder="1" applyAlignment="1">
      <alignment horizontal="right" vertical="center" wrapText="1"/>
    </xf>
    <xf numFmtId="3" fontId="17" fillId="0" borderId="9" xfId="0" applyNumberFormat="1" applyFont="1" applyFill="1" applyBorder="1" applyAlignment="1">
      <alignment horizontal="right" vertical="center" wrapText="1"/>
    </xf>
    <xf numFmtId="0" fontId="38" fillId="0" borderId="0" xfId="70" applyFont="1" applyFill="1" applyAlignment="1">
      <alignment horizontal="left" vertical="center" wrapText="1"/>
    </xf>
    <xf numFmtId="184" fontId="38" fillId="0" borderId="0" xfId="120" applyNumberFormat="1" applyFont="1" applyFill="1" applyAlignment="1">
      <alignment horizontal="right" wrapText="1"/>
    </xf>
    <xf numFmtId="184" fontId="47" fillId="0" borderId="0" xfId="120" applyNumberFormat="1" applyFont="1" applyFill="1" applyAlignment="1">
      <alignment horizontal="right" wrapText="1"/>
    </xf>
    <xf numFmtId="184" fontId="39" fillId="0" borderId="0" xfId="120" applyNumberFormat="1" applyFont="1" applyFill="1" applyAlignment="1">
      <alignment horizontal="right" wrapText="1"/>
    </xf>
    <xf numFmtId="184" fontId="42" fillId="0" borderId="0" xfId="120" applyNumberFormat="1" applyFont="1" applyFill="1" applyAlignment="1">
      <alignment horizontal="right" wrapText="1"/>
    </xf>
    <xf numFmtId="0" fontId="38" fillId="0" borderId="0" xfId="70" applyFont="1" applyFill="1" applyAlignment="1">
      <alignment horizontal="left" vertical="top" wrapText="1" indent="1"/>
    </xf>
    <xf numFmtId="0" fontId="36" fillId="0" borderId="0" xfId="70" applyFont="1" applyFill="1" applyAlignment="1">
      <alignment horizontal="center" wrapText="1"/>
    </xf>
    <xf numFmtId="0" fontId="38" fillId="0" borderId="0" xfId="70" applyFont="1" applyFill="1" applyAlignment="1">
      <alignment horizontal="center" wrapText="1"/>
    </xf>
    <xf numFmtId="0" fontId="35" fillId="0" borderId="0" xfId="70" applyFont="1" applyFill="1" applyAlignment="1">
      <alignment horizontal="center" wrapText="1"/>
    </xf>
    <xf numFmtId="0" fontId="39" fillId="0" borderId="0" xfId="70" applyFont="1" applyFill="1" applyAlignment="1">
      <alignment horizontal="center" wrapText="1"/>
    </xf>
    <xf numFmtId="0" fontId="48" fillId="0" borderId="0" xfId="70" applyFont="1" applyFill="1" applyAlignment="1">
      <alignment horizontal="center"/>
    </xf>
    <xf numFmtId="0" fontId="35" fillId="0" borderId="0" xfId="70" applyFont="1" applyFill="1" applyBorder="1"/>
    <xf numFmtId="0" fontId="35" fillId="0" borderId="0" xfId="70" applyFont="1" applyFill="1" applyBorder="1" applyAlignment="1">
      <alignment horizontal="center"/>
    </xf>
    <xf numFmtId="0" fontId="36" fillId="0" borderId="0" xfId="70" applyFont="1" applyFill="1" applyBorder="1" applyAlignment="1">
      <alignment horizontal="center"/>
    </xf>
    <xf numFmtId="0" fontId="36" fillId="0" borderId="11" xfId="70" applyFont="1" applyFill="1" applyBorder="1" applyAlignment="1">
      <alignment wrapText="1"/>
    </xf>
    <xf numFmtId="0" fontId="36" fillId="0" borderId="11" xfId="70" applyFont="1" applyFill="1" applyBorder="1" applyAlignment="1">
      <alignment horizontal="center" wrapText="1"/>
    </xf>
    <xf numFmtId="0" fontId="35" fillId="0" borderId="11" xfId="70" applyFont="1" applyFill="1" applyBorder="1" applyAlignment="1">
      <alignment horizontal="center" wrapText="1"/>
    </xf>
    <xf numFmtId="0" fontId="36" fillId="0" borderId="10" xfId="70" applyFont="1" applyFill="1" applyBorder="1" applyAlignment="1">
      <alignment horizontal="right" wrapText="1"/>
    </xf>
    <xf numFmtId="0" fontId="36" fillId="0" borderId="0" xfId="70" applyFont="1" applyFill="1" applyBorder="1" applyAlignment="1">
      <alignment horizontal="right" wrapText="1"/>
    </xf>
    <xf numFmtId="0" fontId="36" fillId="0" borderId="11" xfId="70" applyFont="1" applyFill="1" applyBorder="1" applyAlignment="1">
      <alignment horizontal="right" wrapText="1"/>
    </xf>
    <xf numFmtId="0" fontId="36" fillId="0" borderId="0" xfId="70" applyFont="1" applyFill="1" applyAlignment="1">
      <alignment vertical="center" wrapText="1"/>
    </xf>
    <xf numFmtId="15" fontId="38" fillId="0" borderId="0" xfId="0" applyNumberFormat="1" applyFont="1" applyFill="1" applyAlignment="1">
      <alignment horizontal="right" vertical="center" wrapText="1"/>
    </xf>
    <xf numFmtId="15" fontId="39" fillId="0" borderId="0" xfId="0" applyNumberFormat="1" applyFont="1" applyFill="1" applyAlignment="1">
      <alignment horizontal="right" vertical="center" wrapText="1"/>
    </xf>
    <xf numFmtId="3" fontId="27" fillId="0" borderId="12" xfId="0" applyNumberFormat="1" applyFont="1" applyFill="1" applyBorder="1" applyAlignment="1"/>
    <xf numFmtId="3" fontId="17" fillId="0" borderId="12" xfId="0" applyNumberFormat="1" applyFont="1" applyFill="1" applyBorder="1" applyAlignment="1"/>
    <xf numFmtId="0" fontId="17" fillId="0" borderId="11" xfId="0" applyFont="1" applyFill="1" applyBorder="1" applyAlignment="1">
      <alignment vertical="center" wrapText="1"/>
    </xf>
    <xf numFmtId="0" fontId="35" fillId="0" borderId="0" xfId="70" applyFont="1" applyFill="1" applyAlignment="1">
      <alignment horizontal="center"/>
    </xf>
    <xf numFmtId="0" fontId="36" fillId="0" borderId="0" xfId="70" applyFont="1" applyFill="1" applyAlignment="1">
      <alignment horizontal="center"/>
    </xf>
    <xf numFmtId="0" fontId="35" fillId="0" borderId="11" xfId="70" applyFont="1" applyFill="1" applyBorder="1" applyAlignment="1">
      <alignment vertical="center"/>
    </xf>
    <xf numFmtId="0" fontId="36" fillId="0" borderId="11" xfId="70" applyFont="1" applyFill="1" applyBorder="1" applyAlignment="1">
      <alignment horizontal="right" vertical="center" wrapText="1"/>
    </xf>
    <xf numFmtId="0" fontId="35" fillId="0" borderId="11" xfId="70" applyFont="1" applyFill="1" applyBorder="1" applyAlignment="1">
      <alignment horizontal="right" vertical="center" wrapText="1"/>
    </xf>
    <xf numFmtId="0" fontId="35" fillId="0" borderId="10" xfId="70" applyFont="1" applyFill="1" applyBorder="1" applyAlignment="1">
      <alignment horizontal="right" vertical="center" wrapText="1"/>
    </xf>
    <xf numFmtId="0" fontId="35" fillId="0" borderId="0" xfId="70" applyFont="1" applyFill="1" applyBorder="1" applyAlignment="1">
      <alignment horizontal="right" vertical="center" wrapText="1"/>
    </xf>
    <xf numFmtId="185" fontId="27" fillId="0" borderId="11" xfId="0" applyNumberFormat="1" applyFont="1" applyFill="1" applyBorder="1" applyAlignment="1">
      <alignment horizontal="right"/>
    </xf>
    <xf numFmtId="185" fontId="17" fillId="0" borderId="11" xfId="0" applyNumberFormat="1" applyFont="1" applyFill="1" applyBorder="1" applyAlignment="1">
      <alignment horizontal="right"/>
    </xf>
    <xf numFmtId="3" fontId="27" fillId="0" borderId="12" xfId="0" applyNumberFormat="1" applyFont="1" applyFill="1" applyBorder="1" applyAlignment="1">
      <alignment horizontal="right" vertical="center"/>
    </xf>
    <xf numFmtId="3" fontId="17" fillId="0" borderId="12" xfId="0" applyNumberFormat="1" applyFont="1" applyFill="1" applyBorder="1" applyAlignment="1">
      <alignment horizontal="right" vertical="center"/>
    </xf>
    <xf numFmtId="3" fontId="17" fillId="0" borderId="0" xfId="0" applyNumberFormat="1" applyFont="1" applyFill="1" applyAlignment="1">
      <alignment horizontal="right" vertical="center"/>
    </xf>
    <xf numFmtId="3" fontId="17" fillId="0" borderId="11" xfId="0" applyNumberFormat="1" applyFont="1" applyFill="1" applyBorder="1" applyAlignment="1">
      <alignment horizontal="right" vertical="center"/>
    </xf>
    <xf numFmtId="3" fontId="27" fillId="0" borderId="13" xfId="0" applyNumberFormat="1" applyFont="1" applyFill="1" applyBorder="1" applyAlignment="1">
      <alignment horizontal="right" vertical="center"/>
    </xf>
    <xf numFmtId="3" fontId="17" fillId="0" borderId="13" xfId="0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vertical="center"/>
    </xf>
    <xf numFmtId="0" fontId="45" fillId="0" borderId="0" xfId="0" applyFont="1" applyFill="1" applyAlignment="1"/>
    <xf numFmtId="0" fontId="17" fillId="0" borderId="11" xfId="0" applyFont="1" applyFill="1" applyBorder="1" applyAlignment="1"/>
    <xf numFmtId="0" fontId="17" fillId="0" borderId="0" xfId="0" applyFont="1" applyFill="1" applyAlignment="1"/>
    <xf numFmtId="0" fontId="37" fillId="0" borderId="0" xfId="122" applyFont="1" applyFill="1" applyBorder="1" applyAlignment="1">
      <alignment horizontal="right" vertical="center" wrapText="1"/>
    </xf>
    <xf numFmtId="0" fontId="36" fillId="0" borderId="11" xfId="122" applyFont="1" applyFill="1" applyBorder="1" applyAlignment="1">
      <alignment vertical="center" wrapText="1"/>
    </xf>
    <xf numFmtId="0" fontId="41" fillId="0" borderId="11" xfId="70" applyFont="1" applyFill="1" applyBorder="1"/>
    <xf numFmtId="0" fontId="41" fillId="0" borderId="11" xfId="70" applyFont="1" applyFill="1" applyBorder="1" applyAlignment="1">
      <alignment horizontal="center"/>
    </xf>
    <xf numFmtId="0" fontId="35" fillId="0" borderId="0" xfId="121" applyFont="1" applyFill="1" applyBorder="1" applyAlignment="1">
      <alignment horizontal="left" wrapText="1"/>
    </xf>
    <xf numFmtId="0" fontId="35" fillId="0" borderId="0" xfId="121" applyFont="1" applyFill="1" applyAlignment="1">
      <alignment horizontal="left" wrapText="1"/>
    </xf>
    <xf numFmtId="3" fontId="9" fillId="0" borderId="0" xfId="0" applyNumberFormat="1" applyFont="1" applyFill="1" applyAlignment="1"/>
    <xf numFmtId="0" fontId="27" fillId="0" borderId="9" xfId="0" applyFont="1" applyFill="1" applyBorder="1" applyAlignment="1">
      <alignment horizontal="left" vertical="center" wrapText="1" indent="1"/>
    </xf>
    <xf numFmtId="0" fontId="36" fillId="0" borderId="11" xfId="121" applyFont="1" applyFill="1" applyBorder="1" applyAlignment="1">
      <alignment horizontal="left" wrapText="1"/>
    </xf>
    <xf numFmtId="0" fontId="27" fillId="0" borderId="11" xfId="0" applyFont="1" applyFill="1" applyBorder="1" applyAlignment="1"/>
    <xf numFmtId="0" fontId="38" fillId="0" borderId="11" xfId="0" applyFont="1" applyBorder="1" applyAlignment="1"/>
    <xf numFmtId="0" fontId="1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0" fontId="27" fillId="0" borderId="0" xfId="0" applyFont="1" applyFill="1" applyBorder="1" applyAlignment="1">
      <alignment horizontal="left" vertical="center" wrapText="1" indent="1"/>
    </xf>
    <xf numFmtId="0" fontId="17" fillId="0" borderId="0" xfId="0" applyFont="1" applyFill="1" applyBorder="1" applyAlignment="1">
      <alignment horizontal="right" vertical="center"/>
    </xf>
    <xf numFmtId="3" fontId="27" fillId="0" borderId="0" xfId="0" applyNumberFormat="1" applyFont="1" applyFill="1" applyBorder="1" applyAlignment="1">
      <alignment horizontal="right" vertical="center"/>
    </xf>
    <xf numFmtId="3" fontId="17" fillId="0" borderId="0" xfId="0" applyNumberFormat="1" applyFont="1" applyFill="1" applyBorder="1" applyAlignment="1">
      <alignment horizontal="right" vertical="center"/>
    </xf>
    <xf numFmtId="0" fontId="27" fillId="0" borderId="10" xfId="0" applyFont="1" applyFill="1" applyBorder="1" applyAlignment="1"/>
    <xf numFmtId="0" fontId="27" fillId="0" borderId="6" xfId="70" applyFont="1" applyFill="1" applyBorder="1" applyAlignment="1">
      <alignment horizontal="right" wrapText="1"/>
    </xf>
    <xf numFmtId="0" fontId="36" fillId="0" borderId="15" xfId="70" applyFont="1" applyFill="1" applyBorder="1" applyAlignment="1">
      <alignment horizontal="right" wrapText="1"/>
    </xf>
    <xf numFmtId="0" fontId="27" fillId="0" borderId="15" xfId="70" applyFont="1" applyFill="1" applyBorder="1" applyAlignment="1">
      <alignment horizontal="right" wrapText="1"/>
    </xf>
    <xf numFmtId="0" fontId="27" fillId="0" borderId="12" xfId="70" applyFont="1" applyFill="1" applyBorder="1" applyAlignment="1">
      <alignment horizontal="right" wrapText="1"/>
    </xf>
    <xf numFmtId="0" fontId="35" fillId="0" borderId="12" xfId="70" applyFont="1" applyFill="1" applyBorder="1" applyAlignment="1">
      <alignment wrapText="1"/>
    </xf>
    <xf numFmtId="0" fontId="35" fillId="0" borderId="16" xfId="70" applyFont="1" applyFill="1" applyBorder="1"/>
    <xf numFmtId="0" fontId="36" fillId="0" borderId="16" xfId="70" applyFont="1" applyFill="1" applyBorder="1" applyAlignment="1">
      <alignment horizontal="right" wrapText="1"/>
    </xf>
    <xf numFmtId="3" fontId="17" fillId="0" borderId="12" xfId="0" applyNumberFormat="1" applyFont="1" applyFill="1" applyBorder="1" applyAlignment="1">
      <alignment horizontal="right" wrapText="1"/>
    </xf>
    <xf numFmtId="0" fontId="35" fillId="0" borderId="0" xfId="70" applyFont="1" applyAlignment="1"/>
    <xf numFmtId="0" fontId="38" fillId="0" borderId="0" xfId="0" applyFont="1" applyFill="1" applyBorder="1" applyAlignment="1">
      <alignment horizontal="right" wrapText="1"/>
    </xf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0" fontId="39" fillId="0" borderId="0" xfId="0" applyFont="1" applyFill="1" applyBorder="1" applyAlignment="1">
      <alignment horizontal="right" wrapText="1"/>
    </xf>
    <xf numFmtId="0" fontId="27" fillId="0" borderId="12" xfId="0" applyFont="1" applyFill="1" applyBorder="1" applyAlignment="1">
      <alignment horizontal="left" wrapText="1"/>
    </xf>
    <xf numFmtId="0" fontId="38" fillId="0" borderId="0" xfId="0" applyFont="1" applyFill="1" applyAlignment="1"/>
    <xf numFmtId="0" fontId="37" fillId="0" borderId="0" xfId="0" applyFont="1" applyFill="1" applyBorder="1" applyAlignment="1">
      <alignment vertical="center" wrapText="1"/>
    </xf>
    <xf numFmtId="0" fontId="27" fillId="0" borderId="0" xfId="0" applyFont="1" applyFill="1" applyBorder="1" applyAlignment="1">
      <alignment horizontal="right" vertical="center" wrapText="1"/>
    </xf>
    <xf numFmtId="3" fontId="27" fillId="0" borderId="0" xfId="0" applyNumberFormat="1" applyFont="1" applyFill="1" applyBorder="1" applyAlignment="1"/>
    <xf numFmtId="3" fontId="17" fillId="0" borderId="0" xfId="0" applyNumberFormat="1" applyFont="1" applyFill="1" applyBorder="1" applyAlignment="1"/>
    <xf numFmtId="0" fontId="38" fillId="0" borderId="11" xfId="0" applyFont="1" applyFill="1" applyBorder="1" applyAlignment="1"/>
    <xf numFmtId="0" fontId="46" fillId="0" borderId="0" xfId="0" applyFont="1" applyFill="1" applyAlignment="1">
      <alignment vertical="center" wrapText="1"/>
    </xf>
    <xf numFmtId="0" fontId="17" fillId="0" borderId="10" xfId="0" applyFont="1" applyFill="1" applyBorder="1" applyAlignment="1">
      <alignment horizontal="left" wrapText="1"/>
    </xf>
    <xf numFmtId="3" fontId="17" fillId="0" borderId="0" xfId="0" applyNumberFormat="1" applyFont="1" applyFill="1" applyBorder="1" applyAlignment="1">
      <alignment horizontal="right" wrapText="1"/>
    </xf>
    <xf numFmtId="0" fontId="35" fillId="0" borderId="0" xfId="121" applyFont="1" applyFill="1" applyBorder="1"/>
    <xf numFmtId="0" fontId="41" fillId="0" borderId="0" xfId="70" applyFont="1" applyFill="1" applyBorder="1"/>
    <xf numFmtId="0" fontId="41" fillId="0" borderId="0" xfId="70" applyFont="1" applyFill="1" applyBorder="1" applyAlignment="1">
      <alignment horizontal="center"/>
    </xf>
    <xf numFmtId="0" fontId="17" fillId="0" borderId="9" xfId="0" applyFont="1" applyFill="1" applyBorder="1" applyAlignment="1">
      <alignment horizontal="right" vertical="center"/>
    </xf>
    <xf numFmtId="3" fontId="27" fillId="0" borderId="9" xfId="0" applyNumberFormat="1" applyFont="1" applyFill="1" applyBorder="1" applyAlignment="1">
      <alignment horizontal="right" vertical="center"/>
    </xf>
    <xf numFmtId="3" fontId="17" fillId="0" borderId="9" xfId="0" applyNumberFormat="1" applyFont="1" applyFill="1" applyBorder="1" applyAlignment="1">
      <alignment horizontal="right" vertical="center"/>
    </xf>
    <xf numFmtId="0" fontId="17" fillId="0" borderId="0" xfId="0" applyFont="1" applyFill="1" applyBorder="1" applyAlignment="1">
      <alignment vertical="center" wrapText="1"/>
    </xf>
    <xf numFmtId="0" fontId="35" fillId="0" borderId="12" xfId="70" applyFont="1" applyFill="1" applyBorder="1"/>
    <xf numFmtId="0" fontId="35" fillId="0" borderId="9" xfId="70" applyFont="1" applyFill="1" applyBorder="1"/>
    <xf numFmtId="0" fontId="36" fillId="0" borderId="0" xfId="121" applyFont="1" applyFill="1" applyBorder="1"/>
    <xf numFmtId="0" fontId="17" fillId="0" borderId="0" xfId="0" applyFont="1" applyFill="1" applyAlignment="1">
      <alignment horizontal="right" vertical="center" wrapText="1"/>
    </xf>
    <xf numFmtId="0" fontId="27" fillId="0" borderId="0" xfId="0" applyFont="1" applyFill="1" applyAlignment="1">
      <alignment horizontal="right" vertical="center"/>
    </xf>
    <xf numFmtId="187" fontId="27" fillId="0" borderId="12" xfId="124" applyNumberFormat="1" applyFont="1" applyFill="1" applyBorder="1" applyAlignment="1">
      <alignment horizontal="right" vertical="center"/>
    </xf>
    <xf numFmtId="3" fontId="27" fillId="0" borderId="0" xfId="0" quotePrefix="1" applyNumberFormat="1" applyFont="1" applyFill="1" applyAlignment="1">
      <alignment horizontal="right" vertical="center"/>
    </xf>
    <xf numFmtId="3" fontId="17" fillId="0" borderId="0" xfId="0" quotePrefix="1" applyNumberFormat="1" applyFont="1" applyFill="1" applyAlignment="1">
      <alignment horizontal="right" vertical="center"/>
    </xf>
    <xf numFmtId="188" fontId="27" fillId="0" borderId="12" xfId="124" applyNumberFormat="1" applyFont="1" applyFill="1" applyBorder="1" applyAlignment="1">
      <alignment horizontal="right" vertical="center" wrapText="1"/>
    </xf>
    <xf numFmtId="188" fontId="17" fillId="0" borderId="12" xfId="124" applyNumberFormat="1" applyFont="1" applyFill="1" applyBorder="1" applyAlignment="1">
      <alignment horizontal="right" vertical="center" wrapText="1"/>
    </xf>
    <xf numFmtId="4" fontId="27" fillId="0" borderId="9" xfId="0" applyNumberFormat="1" applyFont="1" applyFill="1" applyBorder="1" applyAlignment="1"/>
    <xf numFmtId="4" fontId="17" fillId="0" borderId="9" xfId="0" applyNumberFormat="1" applyFont="1" applyFill="1" applyBorder="1" applyAlignment="1"/>
    <xf numFmtId="0" fontId="27" fillId="0" borderId="13" xfId="0" applyFont="1" applyFill="1" applyBorder="1" applyAlignment="1">
      <alignment horizontal="left" vertical="center" wrapText="1" indent="1"/>
    </xf>
    <xf numFmtId="0" fontId="17" fillId="0" borderId="9" xfId="0" applyFont="1" applyFill="1" applyBorder="1" applyAlignment="1">
      <alignment horizontal="left" vertical="center" wrapText="1" indent="1"/>
    </xf>
    <xf numFmtId="165" fontId="27" fillId="0" borderId="0" xfId="0" applyNumberFormat="1" applyFont="1" applyFill="1" applyAlignment="1">
      <alignment horizontal="right" vertical="center"/>
    </xf>
    <xf numFmtId="165" fontId="17" fillId="0" borderId="0" xfId="0" applyNumberFormat="1" applyFont="1" applyFill="1" applyAlignment="1">
      <alignment horizontal="right" vertical="center"/>
    </xf>
    <xf numFmtId="165" fontId="27" fillId="0" borderId="0" xfId="0" applyNumberFormat="1" applyFont="1" applyFill="1" applyAlignment="1">
      <alignment horizontal="right" vertical="center" wrapText="1"/>
    </xf>
    <xf numFmtId="165" fontId="17" fillId="0" borderId="0" xfId="0" applyNumberFormat="1" applyFont="1" applyFill="1" applyAlignment="1">
      <alignment horizontal="right" vertical="center" wrapText="1"/>
    </xf>
    <xf numFmtId="165" fontId="17" fillId="0" borderId="0" xfId="0" applyNumberFormat="1" applyFont="1" applyFill="1" applyAlignment="1"/>
    <xf numFmtId="165" fontId="17" fillId="0" borderId="12" xfId="0" applyNumberFormat="1" applyFont="1" applyFill="1" applyBorder="1" applyAlignment="1">
      <alignment horizontal="right" vertical="center" wrapText="1"/>
    </xf>
    <xf numFmtId="165" fontId="17" fillId="0" borderId="12" xfId="0" applyNumberFormat="1" applyFont="1" applyFill="1" applyBorder="1" applyAlignment="1">
      <alignment horizontal="right" wrapText="1"/>
    </xf>
    <xf numFmtId="165" fontId="17" fillId="0" borderId="0" xfId="0" applyNumberFormat="1" applyFont="1" applyFill="1" applyBorder="1" applyAlignment="1">
      <alignment horizontal="right" wrapText="1"/>
    </xf>
    <xf numFmtId="165" fontId="27" fillId="0" borderId="12" xfId="0" applyNumberFormat="1" applyFont="1" applyFill="1" applyBorder="1" applyAlignment="1">
      <alignment horizontal="right" vertical="center" wrapText="1"/>
    </xf>
    <xf numFmtId="165" fontId="27" fillId="0" borderId="0" xfId="0" applyNumberFormat="1" applyFont="1" applyFill="1" applyBorder="1" applyAlignment="1">
      <alignment horizontal="right" vertical="center" wrapText="1"/>
    </xf>
    <xf numFmtId="41" fontId="27" fillId="0" borderId="0" xfId="124" applyNumberFormat="1" applyFont="1" applyFill="1" applyBorder="1" applyAlignment="1">
      <alignment horizontal="right" vertical="center" wrapText="1"/>
    </xf>
    <xf numFmtId="41" fontId="17" fillId="0" borderId="0" xfId="124" applyNumberFormat="1" applyFont="1" applyFill="1" applyBorder="1" applyAlignment="1">
      <alignment horizontal="right" vertical="center" wrapText="1"/>
    </xf>
    <xf numFmtId="0" fontId="36" fillId="0" borderId="15" xfId="70" applyFont="1" applyFill="1" applyBorder="1" applyAlignment="1">
      <alignment horizontal="right" wrapText="1"/>
    </xf>
    <xf numFmtId="0" fontId="36" fillId="0" borderId="16" xfId="70" applyFont="1" applyFill="1" applyBorder="1" applyAlignment="1">
      <alignment horizontal="right" wrapText="1"/>
    </xf>
    <xf numFmtId="0" fontId="38" fillId="0" borderId="11" xfId="70" applyFont="1" applyFill="1" applyBorder="1" applyAlignment="1">
      <alignment horizontal="left" vertical="center" wrapText="1"/>
    </xf>
    <xf numFmtId="0" fontId="49" fillId="0" borderId="2" xfId="0" applyFont="1" applyBorder="1" applyAlignment="1">
      <alignment horizontal="center"/>
    </xf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</cellXfs>
  <cellStyles count="125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3" xfId="71"/>
    <cellStyle name="Normal 4" xfId="72"/>
    <cellStyle name="Normal 5" xfId="73"/>
    <cellStyle name="Normal 6" xfId="119"/>
    <cellStyle name="Normal 7" xfId="122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8"/>
  <sheetViews>
    <sheetView showGridLines="0" workbookViewId="0"/>
  </sheetViews>
  <sheetFormatPr defaultColWidth="9.109375" defaultRowHeight="11.4"/>
  <cols>
    <col min="1" max="1" width="35.88671875" style="113" customWidth="1"/>
    <col min="2" max="2" width="11.109375" style="113" customWidth="1"/>
    <col min="3" max="3" width="18.44140625" style="113" bestFit="1" customWidth="1"/>
    <col min="4" max="4" width="17.33203125" style="113" bestFit="1" customWidth="1"/>
    <col min="5" max="16384" width="9.109375" style="113"/>
  </cols>
  <sheetData>
    <row r="1" spans="1:4" ht="25.65" customHeight="1">
      <c r="A1" s="123" t="s">
        <v>95</v>
      </c>
      <c r="B1" s="112"/>
      <c r="C1" s="112"/>
      <c r="D1" s="112"/>
    </row>
    <row r="2" spans="1:4" ht="32.25" customHeight="1">
      <c r="A2" s="114"/>
      <c r="B2" s="114"/>
      <c r="C2" s="44" t="s">
        <v>72</v>
      </c>
      <c r="D2" s="45" t="s">
        <v>97</v>
      </c>
    </row>
    <row r="3" spans="1:4" ht="12">
      <c r="A3" s="122" t="s">
        <v>71</v>
      </c>
      <c r="B3" s="115" t="s">
        <v>66</v>
      </c>
      <c r="C3" s="102" t="s">
        <v>96</v>
      </c>
      <c r="D3" s="103" t="s">
        <v>98</v>
      </c>
    </row>
    <row r="4" spans="1:4" ht="12">
      <c r="A4" s="10" t="s">
        <v>0</v>
      </c>
      <c r="B4" s="10"/>
      <c r="C4" s="44"/>
      <c r="D4" s="45"/>
    </row>
    <row r="5" spans="1:4" ht="9.75" customHeight="1">
      <c r="A5" s="13" t="s">
        <v>1</v>
      </c>
      <c r="B5" s="21"/>
      <c r="C5" s="167">
        <f>SUM(C7:C15)</f>
        <v>2593073469</v>
      </c>
      <c r="D5" s="105">
        <f>SUM(D7:D15)</f>
        <v>2443438405</v>
      </c>
    </row>
    <row r="6" spans="1:4" ht="8.25" customHeight="1">
      <c r="A6" s="15"/>
      <c r="B6" s="19"/>
      <c r="C6" s="166"/>
      <c r="D6" s="106"/>
    </row>
    <row r="7" spans="1:4" ht="12.9" customHeight="1">
      <c r="A7" s="15" t="s">
        <v>2</v>
      </c>
      <c r="B7" s="19">
        <v>4</v>
      </c>
      <c r="C7" s="8">
        <v>144375372</v>
      </c>
      <c r="D7" s="106">
        <v>238128147</v>
      </c>
    </row>
    <row r="8" spans="1:4" ht="12.9" customHeight="1">
      <c r="A8" s="15" t="s">
        <v>3</v>
      </c>
      <c r="B8" s="19"/>
      <c r="C8" s="8"/>
      <c r="D8" s="106"/>
    </row>
    <row r="9" spans="1:4" ht="12.9" customHeight="1">
      <c r="A9" s="15" t="s">
        <v>4</v>
      </c>
      <c r="B9" s="19">
        <v>26</v>
      </c>
      <c r="C9" s="8">
        <v>889900208</v>
      </c>
      <c r="D9" s="106">
        <v>976334894</v>
      </c>
    </row>
    <row r="10" spans="1:4" ht="12.9" customHeight="1">
      <c r="A10" s="15" t="s">
        <v>73</v>
      </c>
      <c r="B10" s="19">
        <v>7</v>
      </c>
      <c r="C10" s="8">
        <v>487274334</v>
      </c>
      <c r="D10" s="106">
        <v>474919300</v>
      </c>
    </row>
    <row r="11" spans="1:4" ht="12.9" customHeight="1">
      <c r="A11" s="15" t="s">
        <v>5</v>
      </c>
      <c r="B11" s="19"/>
      <c r="C11" s="8"/>
      <c r="D11" s="106"/>
    </row>
    <row r="12" spans="1:4" ht="12.9" customHeight="1">
      <c r="A12" s="15" t="s">
        <v>74</v>
      </c>
      <c r="B12" s="19">
        <v>8</v>
      </c>
      <c r="C12" s="8">
        <v>2976508</v>
      </c>
      <c r="D12" s="106">
        <v>330799</v>
      </c>
    </row>
    <row r="13" spans="1:4" ht="12.9" customHeight="1">
      <c r="A13" s="15" t="s">
        <v>6</v>
      </c>
      <c r="B13" s="19">
        <v>9</v>
      </c>
      <c r="C13" s="8">
        <v>729087424</v>
      </c>
      <c r="D13" s="106">
        <v>563888556</v>
      </c>
    </row>
    <row r="14" spans="1:4" ht="12.9" customHeight="1">
      <c r="A14" s="15" t="s">
        <v>67</v>
      </c>
      <c r="B14" s="19">
        <v>12</v>
      </c>
      <c r="C14" s="8">
        <v>82713700</v>
      </c>
      <c r="D14" s="106">
        <v>22250708</v>
      </c>
    </row>
    <row r="15" spans="1:4" ht="12.9" customHeight="1">
      <c r="A15" s="15" t="s">
        <v>7</v>
      </c>
      <c r="B15" s="19">
        <v>16</v>
      </c>
      <c r="C15" s="8">
        <v>256745923</v>
      </c>
      <c r="D15" s="106">
        <v>167586001</v>
      </c>
    </row>
    <row r="16" spans="1:4" ht="9.15" customHeight="1">
      <c r="A16" s="11"/>
      <c r="B16" s="20"/>
      <c r="C16" s="12"/>
      <c r="D16" s="26"/>
    </row>
    <row r="17" spans="1:4" ht="12.75" customHeight="1">
      <c r="A17" s="13" t="s">
        <v>8</v>
      </c>
      <c r="B17" s="21"/>
      <c r="C17" s="104">
        <f>C19+C21+C22+C23+C24+C25</f>
        <v>4084929075</v>
      </c>
      <c r="D17" s="105">
        <f>D19+D21+D22+D23+D24+D25</f>
        <v>3547751814</v>
      </c>
    </row>
    <row r="18" spans="1:4" ht="8.25" customHeight="1">
      <c r="A18" s="15"/>
      <c r="B18" s="19"/>
      <c r="C18" s="142"/>
      <c r="D18" s="143"/>
    </row>
    <row r="19" spans="1:4" ht="12.9" customHeight="1">
      <c r="A19" s="15" t="s">
        <v>122</v>
      </c>
      <c r="B19" s="19">
        <v>5</v>
      </c>
      <c r="C19" s="8">
        <v>8182872</v>
      </c>
      <c r="D19" s="106">
        <v>7732955</v>
      </c>
    </row>
    <row r="20" spans="1:4" ht="12.9" customHeight="1">
      <c r="A20" s="15" t="s">
        <v>3</v>
      </c>
    </row>
    <row r="21" spans="1:4" ht="12.9" customHeight="1">
      <c r="A21" s="15" t="s">
        <v>73</v>
      </c>
      <c r="B21" s="19">
        <v>7</v>
      </c>
      <c r="C21" s="8">
        <v>435657</v>
      </c>
      <c r="D21" s="106">
        <v>458542</v>
      </c>
    </row>
    <row r="22" spans="1:4" ht="12.9" customHeight="1">
      <c r="A22" s="15" t="s">
        <v>75</v>
      </c>
      <c r="B22" s="19">
        <v>10</v>
      </c>
      <c r="C22" s="8">
        <v>2606176141</v>
      </c>
      <c r="D22" s="106">
        <v>2231069051</v>
      </c>
    </row>
    <row r="23" spans="1:4" ht="12.9" customHeight="1">
      <c r="A23" s="15" t="s">
        <v>9</v>
      </c>
      <c r="B23" s="19">
        <v>11</v>
      </c>
      <c r="C23" s="8">
        <v>497800178</v>
      </c>
      <c r="D23" s="106">
        <v>415312279</v>
      </c>
    </row>
    <row r="24" spans="1:4" ht="12.9" customHeight="1">
      <c r="A24" s="15" t="s">
        <v>67</v>
      </c>
      <c r="B24" s="19">
        <v>12</v>
      </c>
      <c r="C24" s="8">
        <v>466053524</v>
      </c>
      <c r="D24" s="106">
        <v>591264603</v>
      </c>
    </row>
    <row r="25" spans="1:4" ht="12.9" customHeight="1">
      <c r="A25" s="15" t="s">
        <v>10</v>
      </c>
      <c r="B25" s="19">
        <v>24</v>
      </c>
      <c r="C25" s="8">
        <v>506280703</v>
      </c>
      <c r="D25" s="106">
        <v>301914384</v>
      </c>
    </row>
    <row r="26" spans="1:4" ht="12">
      <c r="A26" s="112"/>
      <c r="B26" s="11"/>
      <c r="C26" s="18"/>
      <c r="D26" s="107"/>
    </row>
    <row r="27" spans="1:4" ht="15" customHeight="1" thickBot="1">
      <c r="A27" s="17" t="s">
        <v>11</v>
      </c>
      <c r="B27" s="17"/>
      <c r="C27" s="108">
        <f>C17+C5</f>
        <v>6678002544</v>
      </c>
      <c r="D27" s="109">
        <f>D17+D5</f>
        <v>5991190219</v>
      </c>
    </row>
    <row r="28" spans="1:4" ht="12" thickTop="1"/>
  </sheetData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0"/>
  <sheetViews>
    <sheetView showGridLines="0" zoomScaleNormal="100" workbookViewId="0">
      <selection activeCell="A26" sqref="A26"/>
    </sheetView>
  </sheetViews>
  <sheetFormatPr defaultRowHeight="11.4"/>
  <cols>
    <col min="1" max="1" width="36.6640625" style="48" customWidth="1"/>
    <col min="2" max="2" width="5.6640625" style="48" bestFit="1" customWidth="1"/>
    <col min="3" max="4" width="18.88671875" style="95" customWidth="1"/>
    <col min="5" max="256" width="9.109375" style="48"/>
    <col min="257" max="257" width="35.88671875" style="48" bestFit="1" customWidth="1"/>
    <col min="258" max="258" width="11" style="48" customWidth="1"/>
    <col min="259" max="260" width="15" style="48" customWidth="1"/>
    <col min="261" max="512" width="9.109375" style="48"/>
    <col min="513" max="513" width="35.88671875" style="48" bestFit="1" customWidth="1"/>
    <col min="514" max="514" width="11" style="48" customWidth="1"/>
    <col min="515" max="516" width="15" style="48" customWidth="1"/>
    <col min="517" max="768" width="9.109375" style="48"/>
    <col min="769" max="769" width="35.88671875" style="48" bestFit="1" customWidth="1"/>
    <col min="770" max="770" width="11" style="48" customWidth="1"/>
    <col min="771" max="772" width="15" style="48" customWidth="1"/>
    <col min="773" max="1024" width="9.109375" style="48"/>
    <col min="1025" max="1025" width="35.88671875" style="48" bestFit="1" customWidth="1"/>
    <col min="1026" max="1026" width="11" style="48" customWidth="1"/>
    <col min="1027" max="1028" width="15" style="48" customWidth="1"/>
    <col min="1029" max="1280" width="9.109375" style="48"/>
    <col min="1281" max="1281" width="35.88671875" style="48" bestFit="1" customWidth="1"/>
    <col min="1282" max="1282" width="11" style="48" customWidth="1"/>
    <col min="1283" max="1284" width="15" style="48" customWidth="1"/>
    <col min="1285" max="1536" width="9.109375" style="48"/>
    <col min="1537" max="1537" width="35.88671875" style="48" bestFit="1" customWidth="1"/>
    <col min="1538" max="1538" width="11" style="48" customWidth="1"/>
    <col min="1539" max="1540" width="15" style="48" customWidth="1"/>
    <col min="1541" max="1792" width="9.109375" style="48"/>
    <col min="1793" max="1793" width="35.88671875" style="48" bestFit="1" customWidth="1"/>
    <col min="1794" max="1794" width="11" style="48" customWidth="1"/>
    <col min="1795" max="1796" width="15" style="48" customWidth="1"/>
    <col min="1797" max="2048" width="9.109375" style="48"/>
    <col min="2049" max="2049" width="35.88671875" style="48" bestFit="1" customWidth="1"/>
    <col min="2050" max="2050" width="11" style="48" customWidth="1"/>
    <col min="2051" max="2052" width="15" style="48" customWidth="1"/>
    <col min="2053" max="2304" width="9.109375" style="48"/>
    <col min="2305" max="2305" width="35.88671875" style="48" bestFit="1" customWidth="1"/>
    <col min="2306" max="2306" width="11" style="48" customWidth="1"/>
    <col min="2307" max="2308" width="15" style="48" customWidth="1"/>
    <col min="2309" max="2560" width="9.109375" style="48"/>
    <col min="2561" max="2561" width="35.88671875" style="48" bestFit="1" customWidth="1"/>
    <col min="2562" max="2562" width="11" style="48" customWidth="1"/>
    <col min="2563" max="2564" width="15" style="48" customWidth="1"/>
    <col min="2565" max="2816" width="9.109375" style="48"/>
    <col min="2817" max="2817" width="35.88671875" style="48" bestFit="1" customWidth="1"/>
    <col min="2818" max="2818" width="11" style="48" customWidth="1"/>
    <col min="2819" max="2820" width="15" style="48" customWidth="1"/>
    <col min="2821" max="3072" width="9.109375" style="48"/>
    <col min="3073" max="3073" width="35.88671875" style="48" bestFit="1" customWidth="1"/>
    <col min="3074" max="3074" width="11" style="48" customWidth="1"/>
    <col min="3075" max="3076" width="15" style="48" customWidth="1"/>
    <col min="3077" max="3328" width="9.109375" style="48"/>
    <col min="3329" max="3329" width="35.88671875" style="48" bestFit="1" customWidth="1"/>
    <col min="3330" max="3330" width="11" style="48" customWidth="1"/>
    <col min="3331" max="3332" width="15" style="48" customWidth="1"/>
    <col min="3333" max="3584" width="9.109375" style="48"/>
    <col min="3585" max="3585" width="35.88671875" style="48" bestFit="1" customWidth="1"/>
    <col min="3586" max="3586" width="11" style="48" customWidth="1"/>
    <col min="3587" max="3588" width="15" style="48" customWidth="1"/>
    <col min="3589" max="3840" width="9.109375" style="48"/>
    <col min="3841" max="3841" width="35.88671875" style="48" bestFit="1" customWidth="1"/>
    <col min="3842" max="3842" width="11" style="48" customWidth="1"/>
    <col min="3843" max="3844" width="15" style="48" customWidth="1"/>
    <col min="3845" max="4096" width="9.109375" style="48"/>
    <col min="4097" max="4097" width="35.88671875" style="48" bestFit="1" customWidth="1"/>
    <col min="4098" max="4098" width="11" style="48" customWidth="1"/>
    <col min="4099" max="4100" width="15" style="48" customWidth="1"/>
    <col min="4101" max="4352" width="9.109375" style="48"/>
    <col min="4353" max="4353" width="35.88671875" style="48" bestFit="1" customWidth="1"/>
    <col min="4354" max="4354" width="11" style="48" customWidth="1"/>
    <col min="4355" max="4356" width="15" style="48" customWidth="1"/>
    <col min="4357" max="4608" width="9.109375" style="48"/>
    <col min="4609" max="4609" width="35.88671875" style="48" bestFit="1" customWidth="1"/>
    <col min="4610" max="4610" width="11" style="48" customWidth="1"/>
    <col min="4611" max="4612" width="15" style="48" customWidth="1"/>
    <col min="4613" max="4864" width="9.109375" style="48"/>
    <col min="4865" max="4865" width="35.88671875" style="48" bestFit="1" customWidth="1"/>
    <col min="4866" max="4866" width="11" style="48" customWidth="1"/>
    <col min="4867" max="4868" width="15" style="48" customWidth="1"/>
    <col min="4869" max="5120" width="9.109375" style="48"/>
    <col min="5121" max="5121" width="35.88671875" style="48" bestFit="1" customWidth="1"/>
    <col min="5122" max="5122" width="11" style="48" customWidth="1"/>
    <col min="5123" max="5124" width="15" style="48" customWidth="1"/>
    <col min="5125" max="5376" width="9.109375" style="48"/>
    <col min="5377" max="5377" width="35.88671875" style="48" bestFit="1" customWidth="1"/>
    <col min="5378" max="5378" width="11" style="48" customWidth="1"/>
    <col min="5379" max="5380" width="15" style="48" customWidth="1"/>
    <col min="5381" max="5632" width="9.109375" style="48"/>
    <col min="5633" max="5633" width="35.88671875" style="48" bestFit="1" customWidth="1"/>
    <col min="5634" max="5634" width="11" style="48" customWidth="1"/>
    <col min="5635" max="5636" width="15" style="48" customWidth="1"/>
    <col min="5637" max="5888" width="9.109375" style="48"/>
    <col min="5889" max="5889" width="35.88671875" style="48" bestFit="1" customWidth="1"/>
    <col min="5890" max="5890" width="11" style="48" customWidth="1"/>
    <col min="5891" max="5892" width="15" style="48" customWidth="1"/>
    <col min="5893" max="6144" width="9.109375" style="48"/>
    <col min="6145" max="6145" width="35.88671875" style="48" bestFit="1" customWidth="1"/>
    <col min="6146" max="6146" width="11" style="48" customWidth="1"/>
    <col min="6147" max="6148" width="15" style="48" customWidth="1"/>
    <col min="6149" max="6400" width="9.109375" style="48"/>
    <col min="6401" max="6401" width="35.88671875" style="48" bestFit="1" customWidth="1"/>
    <col min="6402" max="6402" width="11" style="48" customWidth="1"/>
    <col min="6403" max="6404" width="15" style="48" customWidth="1"/>
    <col min="6405" max="6656" width="9.109375" style="48"/>
    <col min="6657" max="6657" width="35.88671875" style="48" bestFit="1" customWidth="1"/>
    <col min="6658" max="6658" width="11" style="48" customWidth="1"/>
    <col min="6659" max="6660" width="15" style="48" customWidth="1"/>
    <col min="6661" max="6912" width="9.109375" style="48"/>
    <col min="6913" max="6913" width="35.88671875" style="48" bestFit="1" customWidth="1"/>
    <col min="6914" max="6914" width="11" style="48" customWidth="1"/>
    <col min="6915" max="6916" width="15" style="48" customWidth="1"/>
    <col min="6917" max="7168" width="9.109375" style="48"/>
    <col min="7169" max="7169" width="35.88671875" style="48" bestFit="1" customWidth="1"/>
    <col min="7170" max="7170" width="11" style="48" customWidth="1"/>
    <col min="7171" max="7172" width="15" style="48" customWidth="1"/>
    <col min="7173" max="7424" width="9.109375" style="48"/>
    <col min="7425" max="7425" width="35.88671875" style="48" bestFit="1" customWidth="1"/>
    <col min="7426" max="7426" width="11" style="48" customWidth="1"/>
    <col min="7427" max="7428" width="15" style="48" customWidth="1"/>
    <col min="7429" max="7680" width="9.109375" style="48"/>
    <col min="7681" max="7681" width="35.88671875" style="48" bestFit="1" customWidth="1"/>
    <col min="7682" max="7682" width="11" style="48" customWidth="1"/>
    <col min="7683" max="7684" width="15" style="48" customWidth="1"/>
    <col min="7685" max="7936" width="9.109375" style="48"/>
    <col min="7937" max="7937" width="35.88671875" style="48" bestFit="1" customWidth="1"/>
    <col min="7938" max="7938" width="11" style="48" customWidth="1"/>
    <col min="7939" max="7940" width="15" style="48" customWidth="1"/>
    <col min="7941" max="8192" width="9.109375" style="48"/>
    <col min="8193" max="8193" width="35.88671875" style="48" bestFit="1" customWidth="1"/>
    <col min="8194" max="8194" width="11" style="48" customWidth="1"/>
    <col min="8195" max="8196" width="15" style="48" customWidth="1"/>
    <col min="8197" max="8448" width="9.109375" style="48"/>
    <col min="8449" max="8449" width="35.88671875" style="48" bestFit="1" customWidth="1"/>
    <col min="8450" max="8450" width="11" style="48" customWidth="1"/>
    <col min="8451" max="8452" width="15" style="48" customWidth="1"/>
    <col min="8453" max="8704" width="9.109375" style="48"/>
    <col min="8705" max="8705" width="35.88671875" style="48" bestFit="1" customWidth="1"/>
    <col min="8706" max="8706" width="11" style="48" customWidth="1"/>
    <col min="8707" max="8708" width="15" style="48" customWidth="1"/>
    <col min="8709" max="8960" width="9.109375" style="48"/>
    <col min="8961" max="8961" width="35.88671875" style="48" bestFit="1" customWidth="1"/>
    <col min="8962" max="8962" width="11" style="48" customWidth="1"/>
    <col min="8963" max="8964" width="15" style="48" customWidth="1"/>
    <col min="8965" max="9216" width="9.109375" style="48"/>
    <col min="9217" max="9217" width="35.88671875" style="48" bestFit="1" customWidth="1"/>
    <col min="9218" max="9218" width="11" style="48" customWidth="1"/>
    <col min="9219" max="9220" width="15" style="48" customWidth="1"/>
    <col min="9221" max="9472" width="9.109375" style="48"/>
    <col min="9473" max="9473" width="35.88671875" style="48" bestFit="1" customWidth="1"/>
    <col min="9474" max="9474" width="11" style="48" customWidth="1"/>
    <col min="9475" max="9476" width="15" style="48" customWidth="1"/>
    <col min="9477" max="9728" width="9.109375" style="48"/>
    <col min="9729" max="9729" width="35.88671875" style="48" bestFit="1" customWidth="1"/>
    <col min="9730" max="9730" width="11" style="48" customWidth="1"/>
    <col min="9731" max="9732" width="15" style="48" customWidth="1"/>
    <col min="9733" max="9984" width="9.109375" style="48"/>
    <col min="9985" max="9985" width="35.88671875" style="48" bestFit="1" customWidth="1"/>
    <col min="9986" max="9986" width="11" style="48" customWidth="1"/>
    <col min="9987" max="9988" width="15" style="48" customWidth="1"/>
    <col min="9989" max="10240" width="9.109375" style="48"/>
    <col min="10241" max="10241" width="35.88671875" style="48" bestFit="1" customWidth="1"/>
    <col min="10242" max="10242" width="11" style="48" customWidth="1"/>
    <col min="10243" max="10244" width="15" style="48" customWidth="1"/>
    <col min="10245" max="10496" width="9.109375" style="48"/>
    <col min="10497" max="10497" width="35.88671875" style="48" bestFit="1" customWidth="1"/>
    <col min="10498" max="10498" width="11" style="48" customWidth="1"/>
    <col min="10499" max="10500" width="15" style="48" customWidth="1"/>
    <col min="10501" max="10752" width="9.109375" style="48"/>
    <col min="10753" max="10753" width="35.88671875" style="48" bestFit="1" customWidth="1"/>
    <col min="10754" max="10754" width="11" style="48" customWidth="1"/>
    <col min="10755" max="10756" width="15" style="48" customWidth="1"/>
    <col min="10757" max="11008" width="9.109375" style="48"/>
    <col min="11009" max="11009" width="35.88671875" style="48" bestFit="1" customWidth="1"/>
    <col min="11010" max="11010" width="11" style="48" customWidth="1"/>
    <col min="11011" max="11012" width="15" style="48" customWidth="1"/>
    <col min="11013" max="11264" width="9.109375" style="48"/>
    <col min="11265" max="11265" width="35.88671875" style="48" bestFit="1" customWidth="1"/>
    <col min="11266" max="11266" width="11" style="48" customWidth="1"/>
    <col min="11267" max="11268" width="15" style="48" customWidth="1"/>
    <col min="11269" max="11520" width="9.109375" style="48"/>
    <col min="11521" max="11521" width="35.88671875" style="48" bestFit="1" customWidth="1"/>
    <col min="11522" max="11522" width="11" style="48" customWidth="1"/>
    <col min="11523" max="11524" width="15" style="48" customWidth="1"/>
    <col min="11525" max="11776" width="9.109375" style="48"/>
    <col min="11777" max="11777" width="35.88671875" style="48" bestFit="1" customWidth="1"/>
    <col min="11778" max="11778" width="11" style="48" customWidth="1"/>
    <col min="11779" max="11780" width="15" style="48" customWidth="1"/>
    <col min="11781" max="12032" width="9.109375" style="48"/>
    <col min="12033" max="12033" width="35.88671875" style="48" bestFit="1" customWidth="1"/>
    <col min="12034" max="12034" width="11" style="48" customWidth="1"/>
    <col min="12035" max="12036" width="15" style="48" customWidth="1"/>
    <col min="12037" max="12288" width="9.109375" style="48"/>
    <col min="12289" max="12289" width="35.88671875" style="48" bestFit="1" customWidth="1"/>
    <col min="12290" max="12290" width="11" style="48" customWidth="1"/>
    <col min="12291" max="12292" width="15" style="48" customWidth="1"/>
    <col min="12293" max="12544" width="9.109375" style="48"/>
    <col min="12545" max="12545" width="35.88671875" style="48" bestFit="1" customWidth="1"/>
    <col min="12546" max="12546" width="11" style="48" customWidth="1"/>
    <col min="12547" max="12548" width="15" style="48" customWidth="1"/>
    <col min="12549" max="12800" width="9.109375" style="48"/>
    <col min="12801" max="12801" width="35.88671875" style="48" bestFit="1" customWidth="1"/>
    <col min="12802" max="12802" width="11" style="48" customWidth="1"/>
    <col min="12803" max="12804" width="15" style="48" customWidth="1"/>
    <col min="12805" max="13056" width="9.109375" style="48"/>
    <col min="13057" max="13057" width="35.88671875" style="48" bestFit="1" customWidth="1"/>
    <col min="13058" max="13058" width="11" style="48" customWidth="1"/>
    <col min="13059" max="13060" width="15" style="48" customWidth="1"/>
    <col min="13061" max="13312" width="9.109375" style="48"/>
    <col min="13313" max="13313" width="35.88671875" style="48" bestFit="1" customWidth="1"/>
    <col min="13314" max="13314" width="11" style="48" customWidth="1"/>
    <col min="13315" max="13316" width="15" style="48" customWidth="1"/>
    <col min="13317" max="13568" width="9.109375" style="48"/>
    <col min="13569" max="13569" width="35.88671875" style="48" bestFit="1" customWidth="1"/>
    <col min="13570" max="13570" width="11" style="48" customWidth="1"/>
    <col min="13571" max="13572" width="15" style="48" customWidth="1"/>
    <col min="13573" max="13824" width="9.109375" style="48"/>
    <col min="13825" max="13825" width="35.88671875" style="48" bestFit="1" customWidth="1"/>
    <col min="13826" max="13826" width="11" style="48" customWidth="1"/>
    <col min="13827" max="13828" width="15" style="48" customWidth="1"/>
    <col min="13829" max="14080" width="9.109375" style="48"/>
    <col min="14081" max="14081" width="35.88671875" style="48" bestFit="1" customWidth="1"/>
    <col min="14082" max="14082" width="11" style="48" customWidth="1"/>
    <col min="14083" max="14084" width="15" style="48" customWidth="1"/>
    <col min="14085" max="14336" width="9.109375" style="48"/>
    <col min="14337" max="14337" width="35.88671875" style="48" bestFit="1" customWidth="1"/>
    <col min="14338" max="14338" width="11" style="48" customWidth="1"/>
    <col min="14339" max="14340" width="15" style="48" customWidth="1"/>
    <col min="14341" max="14592" width="9.109375" style="48"/>
    <col min="14593" max="14593" width="35.88671875" style="48" bestFit="1" customWidth="1"/>
    <col min="14594" max="14594" width="11" style="48" customWidth="1"/>
    <col min="14595" max="14596" width="15" style="48" customWidth="1"/>
    <col min="14597" max="14848" width="9.109375" style="48"/>
    <col min="14849" max="14849" width="35.88671875" style="48" bestFit="1" customWidth="1"/>
    <col min="14850" max="14850" width="11" style="48" customWidth="1"/>
    <col min="14851" max="14852" width="15" style="48" customWidth="1"/>
    <col min="14853" max="15104" width="9.109375" style="48"/>
    <col min="15105" max="15105" width="35.88671875" style="48" bestFit="1" customWidth="1"/>
    <col min="15106" max="15106" width="11" style="48" customWidth="1"/>
    <col min="15107" max="15108" width="15" style="48" customWidth="1"/>
    <col min="15109" max="15360" width="9.109375" style="48"/>
    <col min="15361" max="15361" width="35.88671875" style="48" bestFit="1" customWidth="1"/>
    <col min="15362" max="15362" width="11" style="48" customWidth="1"/>
    <col min="15363" max="15364" width="15" style="48" customWidth="1"/>
    <col min="15365" max="15616" width="9.109375" style="48"/>
    <col min="15617" max="15617" width="35.88671875" style="48" bestFit="1" customWidth="1"/>
    <col min="15618" max="15618" width="11" style="48" customWidth="1"/>
    <col min="15619" max="15620" width="15" style="48" customWidth="1"/>
    <col min="15621" max="15872" width="9.109375" style="48"/>
    <col min="15873" max="15873" width="35.88671875" style="48" bestFit="1" customWidth="1"/>
    <col min="15874" max="15874" width="11" style="48" customWidth="1"/>
    <col min="15875" max="15876" width="15" style="48" customWidth="1"/>
    <col min="15877" max="16128" width="9.109375" style="48"/>
    <col min="16129" max="16129" width="35.88671875" style="48" bestFit="1" customWidth="1"/>
    <col min="16130" max="16130" width="11" style="48" customWidth="1"/>
    <col min="16131" max="16132" width="15" style="48" customWidth="1"/>
    <col min="16133" max="16384" width="9.109375" style="48"/>
  </cols>
  <sheetData>
    <row r="1" spans="1:4" ht="25.95" customHeight="1">
      <c r="A1" s="123" t="s">
        <v>95</v>
      </c>
      <c r="B1" s="97"/>
      <c r="C1" s="98"/>
      <c r="D1" s="99"/>
    </row>
    <row r="2" spans="1:4" ht="24">
      <c r="A2" s="100"/>
      <c r="B2" s="101"/>
      <c r="C2" s="44" t="s">
        <v>72</v>
      </c>
      <c r="D2" s="125" t="s">
        <v>97</v>
      </c>
    </row>
    <row r="3" spans="1:4" ht="12">
      <c r="A3" s="122" t="s">
        <v>71</v>
      </c>
      <c r="B3" s="88" t="s">
        <v>66</v>
      </c>
      <c r="C3" s="102" t="s">
        <v>96</v>
      </c>
      <c r="D3" s="103" t="s">
        <v>98</v>
      </c>
    </row>
    <row r="4" spans="1:4" ht="12">
      <c r="A4" s="24" t="s">
        <v>12</v>
      </c>
      <c r="B4" s="24"/>
      <c r="C4" s="44"/>
      <c r="D4" s="45"/>
    </row>
    <row r="5" spans="1:4" ht="12">
      <c r="A5" s="22" t="s">
        <v>13</v>
      </c>
      <c r="B5" s="25"/>
      <c r="C5" s="104">
        <f>SUM(C8:C21)</f>
        <v>2832883388</v>
      </c>
      <c r="D5" s="105">
        <f>SUM(D8:D21)</f>
        <v>2396989476</v>
      </c>
    </row>
    <row r="6" spans="1:4" ht="12">
      <c r="A6" s="127"/>
      <c r="B6" s="128"/>
      <c r="C6" s="129"/>
      <c r="D6" s="130"/>
    </row>
    <row r="7" spans="1:4" ht="12.9" customHeight="1">
      <c r="A7" s="6" t="s">
        <v>123</v>
      </c>
      <c r="B7" s="19"/>
      <c r="C7" s="8"/>
      <c r="D7" s="106"/>
    </row>
    <row r="8" spans="1:4" ht="12.9" customHeight="1">
      <c r="A8" s="39" t="s">
        <v>68</v>
      </c>
      <c r="B8" s="19">
        <v>6</v>
      </c>
      <c r="C8" s="8">
        <v>632650073</v>
      </c>
      <c r="D8" s="106">
        <v>629929557</v>
      </c>
    </row>
    <row r="9" spans="1:4" ht="26.1" customHeight="1">
      <c r="A9" s="6" t="s">
        <v>76</v>
      </c>
      <c r="B9" s="19"/>
      <c r="C9" s="8"/>
      <c r="D9" s="106"/>
    </row>
    <row r="10" spans="1:4" ht="12.9" customHeight="1">
      <c r="A10" s="39" t="s">
        <v>68</v>
      </c>
      <c r="B10" s="19">
        <v>6</v>
      </c>
      <c r="C10" s="8">
        <v>364066173</v>
      </c>
      <c r="D10" s="106">
        <v>441633045</v>
      </c>
    </row>
    <row r="11" spans="1:4" ht="12.9" customHeight="1">
      <c r="A11" s="6" t="s">
        <v>14</v>
      </c>
      <c r="B11" s="19"/>
      <c r="C11" s="8"/>
      <c r="D11" s="106"/>
    </row>
    <row r="12" spans="1:4" ht="12.9" customHeight="1">
      <c r="A12" s="6" t="s">
        <v>15</v>
      </c>
      <c r="B12" s="19">
        <v>26</v>
      </c>
      <c r="C12" s="8">
        <v>422568828</v>
      </c>
      <c r="D12" s="106">
        <v>262289287</v>
      </c>
    </row>
    <row r="13" spans="1:4" ht="12.9" customHeight="1">
      <c r="A13" s="41" t="s">
        <v>156</v>
      </c>
      <c r="B13" s="19">
        <v>7</v>
      </c>
      <c r="C13" s="63">
        <v>1159359526</v>
      </c>
      <c r="D13" s="106">
        <v>919806623</v>
      </c>
    </row>
    <row r="14" spans="1:4" ht="12.9" customHeight="1">
      <c r="A14" s="6" t="s">
        <v>16</v>
      </c>
      <c r="B14" s="19"/>
      <c r="C14" s="8"/>
      <c r="D14" s="106"/>
    </row>
    <row r="15" spans="1:4" ht="12.9" customHeight="1">
      <c r="A15" s="6" t="s">
        <v>15</v>
      </c>
      <c r="B15" s="19">
        <v>26</v>
      </c>
      <c r="C15" s="8">
        <v>3062343</v>
      </c>
      <c r="D15" s="106">
        <v>5618330</v>
      </c>
    </row>
    <row r="16" spans="1:4" ht="12.9" customHeight="1">
      <c r="A16" s="41" t="s">
        <v>157</v>
      </c>
      <c r="B16" s="19">
        <v>8</v>
      </c>
      <c r="C16" s="8">
        <v>129434284</v>
      </c>
      <c r="D16" s="106">
        <v>21602967</v>
      </c>
    </row>
    <row r="17" spans="1:5" ht="12.9" customHeight="1">
      <c r="A17" s="41" t="s">
        <v>158</v>
      </c>
      <c r="B17" s="19">
        <v>30</v>
      </c>
      <c r="C17" s="8">
        <v>1070000</v>
      </c>
      <c r="D17" s="106">
        <v>2869027</v>
      </c>
    </row>
    <row r="18" spans="1:5" ht="12.9" customHeight="1">
      <c r="A18" s="6" t="s">
        <v>77</v>
      </c>
      <c r="B18" s="19">
        <v>24</v>
      </c>
      <c r="C18" s="168">
        <v>2433706</v>
      </c>
      <c r="D18" s="169" t="s">
        <v>147</v>
      </c>
    </row>
    <row r="19" spans="1:5" ht="12.9" customHeight="1">
      <c r="A19" s="41" t="s">
        <v>124</v>
      </c>
      <c r="B19" s="19"/>
      <c r="C19" s="8"/>
      <c r="D19" s="106"/>
    </row>
    <row r="20" spans="1:5" ht="12.9" customHeight="1">
      <c r="A20" s="39" t="s">
        <v>125</v>
      </c>
      <c r="B20" s="19">
        <v>13</v>
      </c>
      <c r="C20" s="8">
        <v>61367547</v>
      </c>
      <c r="D20" s="106">
        <v>58009620</v>
      </c>
    </row>
    <row r="21" spans="1:5" ht="12.9" customHeight="1">
      <c r="A21" s="6" t="s">
        <v>159</v>
      </c>
      <c r="B21" s="19">
        <v>15</v>
      </c>
      <c r="C21" s="8">
        <v>56870908</v>
      </c>
      <c r="D21" s="64">
        <v>55231020</v>
      </c>
      <c r="E21" s="80"/>
    </row>
    <row r="22" spans="1:5" ht="12">
      <c r="A22" s="6"/>
      <c r="B22" s="128"/>
      <c r="C22" s="129"/>
      <c r="D22" s="130"/>
      <c r="E22" s="80"/>
    </row>
    <row r="23" spans="1:5" ht="12">
      <c r="A23" s="22" t="s">
        <v>17</v>
      </c>
      <c r="B23" s="25"/>
      <c r="C23" s="104">
        <v>1209190228</v>
      </c>
      <c r="D23" s="105">
        <v>1357596409</v>
      </c>
      <c r="E23" s="80"/>
    </row>
    <row r="24" spans="1:5" ht="12">
      <c r="A24" s="127"/>
      <c r="B24" s="128"/>
      <c r="C24" s="129"/>
      <c r="D24" s="130"/>
      <c r="E24" s="80"/>
    </row>
    <row r="25" spans="1:5" ht="12.9" customHeight="1">
      <c r="A25" s="6" t="s">
        <v>126</v>
      </c>
      <c r="B25" s="35"/>
      <c r="C25" s="148"/>
      <c r="D25" s="37"/>
      <c r="E25" s="80"/>
    </row>
    <row r="26" spans="1:5" ht="12.9" customHeight="1">
      <c r="A26" s="39" t="s">
        <v>68</v>
      </c>
      <c r="B26" s="19">
        <v>6</v>
      </c>
      <c r="C26" s="8">
        <v>1074618346</v>
      </c>
      <c r="D26" s="106">
        <v>1219653201</v>
      </c>
      <c r="E26" s="80"/>
    </row>
    <row r="27" spans="1:5" ht="12.9" customHeight="1">
      <c r="A27" s="6" t="s">
        <v>19</v>
      </c>
      <c r="B27" s="19">
        <v>28</v>
      </c>
      <c r="C27" s="8">
        <v>628751</v>
      </c>
      <c r="D27" s="106">
        <v>713095</v>
      </c>
      <c r="E27" s="80"/>
    </row>
    <row r="28" spans="1:5" ht="12.9" customHeight="1">
      <c r="A28" s="39" t="s">
        <v>127</v>
      </c>
      <c r="B28" s="19"/>
      <c r="C28" s="8"/>
      <c r="D28" s="106"/>
      <c r="E28" s="80"/>
    </row>
    <row r="29" spans="1:5" ht="12.9" customHeight="1">
      <c r="A29" s="39" t="s">
        <v>69</v>
      </c>
      <c r="B29" s="19">
        <v>15</v>
      </c>
      <c r="C29" s="8">
        <v>100365527</v>
      </c>
      <c r="D29" s="106">
        <v>94304955</v>
      </c>
      <c r="E29" s="80"/>
    </row>
    <row r="30" spans="1:5" ht="12.9" customHeight="1">
      <c r="A30" s="39" t="s">
        <v>128</v>
      </c>
      <c r="B30" s="19">
        <v>13</v>
      </c>
      <c r="C30" s="8">
        <v>33577604</v>
      </c>
      <c r="D30" s="106">
        <v>42925158</v>
      </c>
      <c r="E30" s="80"/>
    </row>
    <row r="31" spans="1:5" ht="12">
      <c r="A31" s="127"/>
      <c r="B31" s="128"/>
      <c r="C31" s="129"/>
      <c r="D31" s="130"/>
      <c r="E31" s="80"/>
    </row>
    <row r="32" spans="1:5" ht="12">
      <c r="A32" s="22" t="s">
        <v>20</v>
      </c>
      <c r="B32" s="21">
        <v>17</v>
      </c>
      <c r="C32" s="104">
        <v>2635928928</v>
      </c>
      <c r="D32" s="105">
        <v>2236604334</v>
      </c>
      <c r="E32" s="80"/>
    </row>
    <row r="33" spans="1:5" ht="12">
      <c r="A33" s="24"/>
      <c r="B33" s="127"/>
      <c r="C33" s="148"/>
      <c r="D33" s="37"/>
      <c r="E33" s="80"/>
    </row>
    <row r="34" spans="1:5" ht="12" hidden="1">
      <c r="A34" s="6" t="s">
        <v>21</v>
      </c>
      <c r="B34" s="19"/>
      <c r="C34" s="8"/>
      <c r="D34" s="106"/>
    </row>
    <row r="35" spans="1:5" ht="12" hidden="1">
      <c r="A35" s="6" t="s">
        <v>22</v>
      </c>
      <c r="B35" s="19"/>
      <c r="C35" s="8"/>
      <c r="D35" s="106"/>
    </row>
    <row r="36" spans="1:5" ht="12.9" customHeight="1">
      <c r="A36" s="6" t="s">
        <v>21</v>
      </c>
      <c r="B36" s="19"/>
      <c r="C36" s="8">
        <v>350910000</v>
      </c>
      <c r="D36" s="106">
        <v>350910000</v>
      </c>
    </row>
    <row r="37" spans="1:5" ht="12.9" customHeight="1">
      <c r="A37" s="6" t="s">
        <v>22</v>
      </c>
      <c r="B37" s="19"/>
      <c r="C37" s="8">
        <v>27920283</v>
      </c>
      <c r="D37" s="106">
        <v>27920283</v>
      </c>
    </row>
    <row r="38" spans="1:5" ht="12.9" customHeight="1">
      <c r="A38" s="6" t="s">
        <v>23</v>
      </c>
      <c r="B38" s="19"/>
      <c r="C38" s="8">
        <v>8252</v>
      </c>
      <c r="D38" s="106">
        <v>8252</v>
      </c>
    </row>
    <row r="39" spans="1:5" ht="26.1" customHeight="1">
      <c r="A39" s="6" t="s">
        <v>129</v>
      </c>
      <c r="B39" s="19"/>
      <c r="C39" s="8"/>
      <c r="D39" s="106"/>
    </row>
    <row r="40" spans="1:5" ht="26.1" customHeight="1">
      <c r="A40" s="39" t="s">
        <v>130</v>
      </c>
      <c r="B40" s="19"/>
      <c r="C40" s="176">
        <v>-13250515</v>
      </c>
      <c r="D40" s="177">
        <v>-11053834</v>
      </c>
    </row>
    <row r="41" spans="1:5" ht="26.1" customHeight="1">
      <c r="A41" s="6" t="s">
        <v>131</v>
      </c>
      <c r="B41" s="19"/>
      <c r="C41" s="8"/>
      <c r="D41" s="106"/>
    </row>
    <row r="42" spans="1:5" ht="26.1" customHeight="1">
      <c r="A42" s="6" t="s">
        <v>132</v>
      </c>
      <c r="B42" s="19"/>
      <c r="C42" s="176">
        <v>6845512</v>
      </c>
      <c r="D42" s="177">
        <v>6418090</v>
      </c>
    </row>
    <row r="43" spans="1:5" ht="12.9" customHeight="1">
      <c r="A43" s="39" t="s">
        <v>133</v>
      </c>
      <c r="B43" s="19"/>
      <c r="C43" s="176">
        <v>-54676086</v>
      </c>
      <c r="D43" s="177">
        <v>-102334951</v>
      </c>
    </row>
    <row r="44" spans="1:5" ht="12.9" customHeight="1">
      <c r="A44" s="6" t="s">
        <v>80</v>
      </c>
      <c r="B44" s="19"/>
      <c r="C44" s="8">
        <v>460680315</v>
      </c>
      <c r="D44" s="106">
        <v>460680315</v>
      </c>
    </row>
    <row r="45" spans="1:5" ht="12.9" customHeight="1">
      <c r="A45" s="6" t="s">
        <v>24</v>
      </c>
      <c r="B45" s="19"/>
      <c r="C45" s="8">
        <v>1504056179</v>
      </c>
      <c r="D45" s="106">
        <v>862584393</v>
      </c>
    </row>
    <row r="46" spans="1:5" ht="12.9" customHeight="1">
      <c r="A46" s="6" t="s">
        <v>25</v>
      </c>
      <c r="B46" s="19"/>
      <c r="C46" s="8">
        <v>353434988</v>
      </c>
      <c r="D46" s="106">
        <v>641471786</v>
      </c>
    </row>
    <row r="47" spans="1:5" ht="12">
      <c r="A47" s="6"/>
      <c r="B47" s="19"/>
      <c r="C47" s="8"/>
      <c r="D47" s="106"/>
    </row>
    <row r="48" spans="1:5" ht="12.6" thickBot="1">
      <c r="A48" s="121" t="s">
        <v>26</v>
      </c>
      <c r="B48" s="158"/>
      <c r="C48" s="159">
        <v>6678002544</v>
      </c>
      <c r="D48" s="160">
        <v>5991190219</v>
      </c>
    </row>
    <row r="49" spans="1:4" ht="12" thickTop="1">
      <c r="A49" s="110"/>
      <c r="B49" s="110"/>
      <c r="C49" s="111"/>
      <c r="D49" s="111"/>
    </row>
    <row r="50" spans="1:4">
      <c r="A50" s="110"/>
      <c r="B50" s="110"/>
      <c r="C50" s="111"/>
      <c r="D50" s="111"/>
    </row>
  </sheetData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"/>
  <sheetViews>
    <sheetView showGridLines="0" workbookViewId="0">
      <selection activeCell="L13" sqref="L13"/>
    </sheetView>
  </sheetViews>
  <sheetFormatPr defaultColWidth="8.88671875" defaultRowHeight="12"/>
  <cols>
    <col min="1" max="1" width="45.88671875" style="48" customWidth="1"/>
    <col min="2" max="2" width="5.6640625" style="48" bestFit="1" customWidth="1"/>
    <col min="3" max="3" width="18.5546875" style="95" customWidth="1"/>
    <col min="4" max="4" width="18.33203125" style="96" customWidth="1"/>
    <col min="5" max="5" width="15.6640625" style="95" customWidth="1"/>
    <col min="6" max="6" width="18.33203125" style="95" customWidth="1"/>
    <col min="7" max="254" width="8.88671875" style="48"/>
    <col min="255" max="255" width="32" style="48" customWidth="1"/>
    <col min="256" max="260" width="15" style="48" customWidth="1"/>
    <col min="261" max="510" width="8.88671875" style="48"/>
    <col min="511" max="511" width="32" style="48" customWidth="1"/>
    <col min="512" max="516" width="15" style="48" customWidth="1"/>
    <col min="517" max="766" width="8.88671875" style="48"/>
    <col min="767" max="767" width="32" style="48" customWidth="1"/>
    <col min="768" max="772" width="15" style="48" customWidth="1"/>
    <col min="773" max="1022" width="8.88671875" style="48"/>
    <col min="1023" max="1023" width="32" style="48" customWidth="1"/>
    <col min="1024" max="1028" width="15" style="48" customWidth="1"/>
    <col min="1029" max="1278" width="8.88671875" style="48"/>
    <col min="1279" max="1279" width="32" style="48" customWidth="1"/>
    <col min="1280" max="1284" width="15" style="48" customWidth="1"/>
    <col min="1285" max="1534" width="8.88671875" style="48"/>
    <col min="1535" max="1535" width="32" style="48" customWidth="1"/>
    <col min="1536" max="1540" width="15" style="48" customWidth="1"/>
    <col min="1541" max="1790" width="8.88671875" style="48"/>
    <col min="1791" max="1791" width="32" style="48" customWidth="1"/>
    <col min="1792" max="1796" width="15" style="48" customWidth="1"/>
    <col min="1797" max="2046" width="8.88671875" style="48"/>
    <col min="2047" max="2047" width="32" style="48" customWidth="1"/>
    <col min="2048" max="2052" width="15" style="48" customWidth="1"/>
    <col min="2053" max="2302" width="8.88671875" style="48"/>
    <col min="2303" max="2303" width="32" style="48" customWidth="1"/>
    <col min="2304" max="2308" width="15" style="48" customWidth="1"/>
    <col min="2309" max="2558" width="8.88671875" style="48"/>
    <col min="2559" max="2559" width="32" style="48" customWidth="1"/>
    <col min="2560" max="2564" width="15" style="48" customWidth="1"/>
    <col min="2565" max="2814" width="8.88671875" style="48"/>
    <col min="2815" max="2815" width="32" style="48" customWidth="1"/>
    <col min="2816" max="2820" width="15" style="48" customWidth="1"/>
    <col min="2821" max="3070" width="8.88671875" style="48"/>
    <col min="3071" max="3071" width="32" style="48" customWidth="1"/>
    <col min="3072" max="3076" width="15" style="48" customWidth="1"/>
    <col min="3077" max="3326" width="8.88671875" style="48"/>
    <col min="3327" max="3327" width="32" style="48" customWidth="1"/>
    <col min="3328" max="3332" width="15" style="48" customWidth="1"/>
    <col min="3333" max="3582" width="8.88671875" style="48"/>
    <col min="3583" max="3583" width="32" style="48" customWidth="1"/>
    <col min="3584" max="3588" width="15" style="48" customWidth="1"/>
    <col min="3589" max="3838" width="8.88671875" style="48"/>
    <col min="3839" max="3839" width="32" style="48" customWidth="1"/>
    <col min="3840" max="3844" width="15" style="48" customWidth="1"/>
    <col min="3845" max="4094" width="8.88671875" style="48"/>
    <col min="4095" max="4095" width="32" style="48" customWidth="1"/>
    <col min="4096" max="4100" width="15" style="48" customWidth="1"/>
    <col min="4101" max="4350" width="8.88671875" style="48"/>
    <col min="4351" max="4351" width="32" style="48" customWidth="1"/>
    <col min="4352" max="4356" width="15" style="48" customWidth="1"/>
    <col min="4357" max="4606" width="8.88671875" style="48"/>
    <col min="4607" max="4607" width="32" style="48" customWidth="1"/>
    <col min="4608" max="4612" width="15" style="48" customWidth="1"/>
    <col min="4613" max="4862" width="8.88671875" style="48"/>
    <col min="4863" max="4863" width="32" style="48" customWidth="1"/>
    <col min="4864" max="4868" width="15" style="48" customWidth="1"/>
    <col min="4869" max="5118" width="8.88671875" style="48"/>
    <col min="5119" max="5119" width="32" style="48" customWidth="1"/>
    <col min="5120" max="5124" width="15" style="48" customWidth="1"/>
    <col min="5125" max="5374" width="8.88671875" style="48"/>
    <col min="5375" max="5375" width="32" style="48" customWidth="1"/>
    <col min="5376" max="5380" width="15" style="48" customWidth="1"/>
    <col min="5381" max="5630" width="8.88671875" style="48"/>
    <col min="5631" max="5631" width="32" style="48" customWidth="1"/>
    <col min="5632" max="5636" width="15" style="48" customWidth="1"/>
    <col min="5637" max="5886" width="8.88671875" style="48"/>
    <col min="5887" max="5887" width="32" style="48" customWidth="1"/>
    <col min="5888" max="5892" width="15" style="48" customWidth="1"/>
    <col min="5893" max="6142" width="8.88671875" style="48"/>
    <col min="6143" max="6143" width="32" style="48" customWidth="1"/>
    <col min="6144" max="6148" width="15" style="48" customWidth="1"/>
    <col min="6149" max="6398" width="8.88671875" style="48"/>
    <col min="6399" max="6399" width="32" style="48" customWidth="1"/>
    <col min="6400" max="6404" width="15" style="48" customWidth="1"/>
    <col min="6405" max="6654" width="8.88671875" style="48"/>
    <col min="6655" max="6655" width="32" style="48" customWidth="1"/>
    <col min="6656" max="6660" width="15" style="48" customWidth="1"/>
    <col min="6661" max="6910" width="8.88671875" style="48"/>
    <col min="6911" max="6911" width="32" style="48" customWidth="1"/>
    <col min="6912" max="6916" width="15" style="48" customWidth="1"/>
    <col min="6917" max="7166" width="8.88671875" style="48"/>
    <col min="7167" max="7167" width="32" style="48" customWidth="1"/>
    <col min="7168" max="7172" width="15" style="48" customWidth="1"/>
    <col min="7173" max="7422" width="8.88671875" style="48"/>
    <col min="7423" max="7423" width="32" style="48" customWidth="1"/>
    <col min="7424" max="7428" width="15" style="48" customWidth="1"/>
    <col min="7429" max="7678" width="8.88671875" style="48"/>
    <col min="7679" max="7679" width="32" style="48" customWidth="1"/>
    <col min="7680" max="7684" width="15" style="48" customWidth="1"/>
    <col min="7685" max="7934" width="8.88671875" style="48"/>
    <col min="7935" max="7935" width="32" style="48" customWidth="1"/>
    <col min="7936" max="7940" width="15" style="48" customWidth="1"/>
    <col min="7941" max="8190" width="8.88671875" style="48"/>
    <col min="8191" max="8191" width="32" style="48" customWidth="1"/>
    <col min="8192" max="8196" width="15" style="48" customWidth="1"/>
    <col min="8197" max="8446" width="8.88671875" style="48"/>
    <col min="8447" max="8447" width="32" style="48" customWidth="1"/>
    <col min="8448" max="8452" width="15" style="48" customWidth="1"/>
    <col min="8453" max="8702" width="8.88671875" style="48"/>
    <col min="8703" max="8703" width="32" style="48" customWidth="1"/>
    <col min="8704" max="8708" width="15" style="48" customWidth="1"/>
    <col min="8709" max="8958" width="8.88671875" style="48"/>
    <col min="8959" max="8959" width="32" style="48" customWidth="1"/>
    <col min="8960" max="8964" width="15" style="48" customWidth="1"/>
    <col min="8965" max="9214" width="8.88671875" style="48"/>
    <col min="9215" max="9215" width="32" style="48" customWidth="1"/>
    <col min="9216" max="9220" width="15" style="48" customWidth="1"/>
    <col min="9221" max="9470" width="8.88671875" style="48"/>
    <col min="9471" max="9471" width="32" style="48" customWidth="1"/>
    <col min="9472" max="9476" width="15" style="48" customWidth="1"/>
    <col min="9477" max="9726" width="8.88671875" style="48"/>
    <col min="9727" max="9727" width="32" style="48" customWidth="1"/>
    <col min="9728" max="9732" width="15" style="48" customWidth="1"/>
    <col min="9733" max="9982" width="8.88671875" style="48"/>
    <col min="9983" max="9983" width="32" style="48" customWidth="1"/>
    <col min="9984" max="9988" width="15" style="48" customWidth="1"/>
    <col min="9989" max="10238" width="8.88671875" style="48"/>
    <col min="10239" max="10239" width="32" style="48" customWidth="1"/>
    <col min="10240" max="10244" width="15" style="48" customWidth="1"/>
    <col min="10245" max="10494" width="8.88671875" style="48"/>
    <col min="10495" max="10495" width="32" style="48" customWidth="1"/>
    <col min="10496" max="10500" width="15" style="48" customWidth="1"/>
    <col min="10501" max="10750" width="8.88671875" style="48"/>
    <col min="10751" max="10751" width="32" style="48" customWidth="1"/>
    <col min="10752" max="10756" width="15" style="48" customWidth="1"/>
    <col min="10757" max="11006" width="8.88671875" style="48"/>
    <col min="11007" max="11007" width="32" style="48" customWidth="1"/>
    <col min="11008" max="11012" width="15" style="48" customWidth="1"/>
    <col min="11013" max="11262" width="8.88671875" style="48"/>
    <col min="11263" max="11263" width="32" style="48" customWidth="1"/>
    <col min="11264" max="11268" width="15" style="48" customWidth="1"/>
    <col min="11269" max="11518" width="8.88671875" style="48"/>
    <col min="11519" max="11519" width="32" style="48" customWidth="1"/>
    <col min="11520" max="11524" width="15" style="48" customWidth="1"/>
    <col min="11525" max="11774" width="8.88671875" style="48"/>
    <col min="11775" max="11775" width="32" style="48" customWidth="1"/>
    <col min="11776" max="11780" width="15" style="48" customWidth="1"/>
    <col min="11781" max="12030" width="8.88671875" style="48"/>
    <col min="12031" max="12031" width="32" style="48" customWidth="1"/>
    <col min="12032" max="12036" width="15" style="48" customWidth="1"/>
    <col min="12037" max="12286" width="8.88671875" style="48"/>
    <col min="12287" max="12287" width="32" style="48" customWidth="1"/>
    <col min="12288" max="12292" width="15" style="48" customWidth="1"/>
    <col min="12293" max="12542" width="8.88671875" style="48"/>
    <col min="12543" max="12543" width="32" style="48" customWidth="1"/>
    <col min="12544" max="12548" width="15" style="48" customWidth="1"/>
    <col min="12549" max="12798" width="8.88671875" style="48"/>
    <col min="12799" max="12799" width="32" style="48" customWidth="1"/>
    <col min="12800" max="12804" width="15" style="48" customWidth="1"/>
    <col min="12805" max="13054" width="8.88671875" style="48"/>
    <col min="13055" max="13055" width="32" style="48" customWidth="1"/>
    <col min="13056" max="13060" width="15" style="48" customWidth="1"/>
    <col min="13061" max="13310" width="8.88671875" style="48"/>
    <col min="13311" max="13311" width="32" style="48" customWidth="1"/>
    <col min="13312" max="13316" width="15" style="48" customWidth="1"/>
    <col min="13317" max="13566" width="8.88671875" style="48"/>
    <col min="13567" max="13567" width="32" style="48" customWidth="1"/>
    <col min="13568" max="13572" width="15" style="48" customWidth="1"/>
    <col min="13573" max="13822" width="8.88671875" style="48"/>
    <col min="13823" max="13823" width="32" style="48" customWidth="1"/>
    <col min="13824" max="13828" width="15" style="48" customWidth="1"/>
    <col min="13829" max="14078" width="8.88671875" style="48"/>
    <col min="14079" max="14079" width="32" style="48" customWidth="1"/>
    <col min="14080" max="14084" width="15" style="48" customWidth="1"/>
    <col min="14085" max="14334" width="8.88671875" style="48"/>
    <col min="14335" max="14335" width="32" style="48" customWidth="1"/>
    <col min="14336" max="14340" width="15" style="48" customWidth="1"/>
    <col min="14341" max="14590" width="8.88671875" style="48"/>
    <col min="14591" max="14591" width="32" style="48" customWidth="1"/>
    <col min="14592" max="14596" width="15" style="48" customWidth="1"/>
    <col min="14597" max="14846" width="8.88671875" style="48"/>
    <col min="14847" max="14847" width="32" style="48" customWidth="1"/>
    <col min="14848" max="14852" width="15" style="48" customWidth="1"/>
    <col min="14853" max="15102" width="8.88671875" style="48"/>
    <col min="15103" max="15103" width="32" style="48" customWidth="1"/>
    <col min="15104" max="15108" width="15" style="48" customWidth="1"/>
    <col min="15109" max="15358" width="8.88671875" style="48"/>
    <col min="15359" max="15359" width="32" style="48" customWidth="1"/>
    <col min="15360" max="15364" width="15" style="48" customWidth="1"/>
    <col min="15365" max="15614" width="8.88671875" style="48"/>
    <col min="15615" max="15615" width="32" style="48" customWidth="1"/>
    <col min="15616" max="15620" width="15" style="48" customWidth="1"/>
    <col min="15621" max="15870" width="8.88671875" style="48"/>
    <col min="15871" max="15871" width="32" style="48" customWidth="1"/>
    <col min="15872" max="15876" width="15" style="48" customWidth="1"/>
    <col min="15877" max="16126" width="8.88671875" style="48"/>
    <col min="16127" max="16127" width="32" style="48" customWidth="1"/>
    <col min="16128" max="16132" width="15" style="48" customWidth="1"/>
    <col min="16133" max="16384" width="8.88671875" style="48"/>
  </cols>
  <sheetData>
    <row r="1" spans="1:6">
      <c r="A1" s="80"/>
      <c r="B1" s="80"/>
      <c r="C1" s="81"/>
      <c r="D1" s="82"/>
      <c r="E1" s="81"/>
      <c r="F1" s="81"/>
    </row>
    <row r="2" spans="1:6" s="80" customFormat="1" ht="25.95" customHeight="1">
      <c r="A2" s="146" t="s">
        <v>99</v>
      </c>
      <c r="B2" s="83"/>
      <c r="C2" s="84"/>
      <c r="D2" s="84"/>
      <c r="E2" s="85"/>
      <c r="F2" s="85"/>
    </row>
    <row r="3" spans="1:6" s="80" customFormat="1">
      <c r="A3" s="86"/>
      <c r="B3" s="87"/>
      <c r="C3" s="56" t="s">
        <v>70</v>
      </c>
      <c r="D3" s="56" t="s">
        <v>103</v>
      </c>
      <c r="E3" s="57" t="s">
        <v>102</v>
      </c>
      <c r="F3" s="57" t="s">
        <v>104</v>
      </c>
    </row>
    <row r="4" spans="1:6" s="80" customFormat="1" ht="24">
      <c r="A4" s="122" t="s">
        <v>71</v>
      </c>
      <c r="B4" s="84" t="s">
        <v>66</v>
      </c>
      <c r="C4" s="59" t="s">
        <v>100</v>
      </c>
      <c r="D4" s="12" t="s">
        <v>101</v>
      </c>
      <c r="E4" s="60" t="s">
        <v>105</v>
      </c>
      <c r="F4" s="26" t="s">
        <v>106</v>
      </c>
    </row>
    <row r="5" spans="1:6" s="80" customFormat="1" ht="10.5" customHeight="1">
      <c r="A5" s="89"/>
      <c r="B5" s="89"/>
      <c r="C5" s="90"/>
      <c r="D5" s="90"/>
      <c r="E5" s="91"/>
      <c r="F5" s="91"/>
    </row>
    <row r="6" spans="1:6" s="80" customFormat="1">
      <c r="A6" s="10" t="s">
        <v>27</v>
      </c>
      <c r="B6" s="10"/>
      <c r="C6" s="44"/>
      <c r="D6" s="44"/>
      <c r="E6" s="45"/>
      <c r="F6" s="45"/>
    </row>
    <row r="7" spans="1:6" s="80" customFormat="1" ht="12.9" customHeight="1">
      <c r="A7" s="15" t="s">
        <v>134</v>
      </c>
      <c r="B7" s="45">
        <v>18</v>
      </c>
      <c r="C7" s="9">
        <v>5213991688</v>
      </c>
      <c r="D7" s="9">
        <v>3168364004</v>
      </c>
      <c r="E7" s="7">
        <v>5482434619</v>
      </c>
      <c r="F7" s="7">
        <v>2911907513</v>
      </c>
    </row>
    <row r="8" spans="1:6" s="80" customFormat="1" ht="12.9" customHeight="1">
      <c r="A8" s="15" t="s">
        <v>28</v>
      </c>
      <c r="B8" s="45">
        <v>18</v>
      </c>
      <c r="C8" s="178">
        <v>-4738845828</v>
      </c>
      <c r="D8" s="178">
        <v>-2899400339</v>
      </c>
      <c r="E8" s="179">
        <v>-4936298861</v>
      </c>
      <c r="F8" s="180">
        <v>-2621059155</v>
      </c>
    </row>
    <row r="9" spans="1:6" s="80" customFormat="1" ht="11.25" customHeight="1">
      <c r="A9" s="11"/>
      <c r="B9" s="12"/>
      <c r="C9" s="12"/>
      <c r="D9" s="12"/>
      <c r="E9" s="26"/>
      <c r="F9" s="26"/>
    </row>
    <row r="10" spans="1:6" s="80" customFormat="1">
      <c r="A10" s="13" t="s">
        <v>29</v>
      </c>
      <c r="B10" s="27"/>
      <c r="C10" s="16">
        <v>475145860</v>
      </c>
      <c r="D10" s="16">
        <v>268963665</v>
      </c>
      <c r="E10" s="28">
        <v>546135758</v>
      </c>
      <c r="F10" s="28">
        <v>290848358</v>
      </c>
    </row>
    <row r="11" spans="1:6" s="80" customFormat="1" ht="12.75" customHeight="1">
      <c r="A11" s="15"/>
      <c r="B11" s="45"/>
      <c r="C11" s="44"/>
      <c r="D11" s="44"/>
      <c r="E11" s="45"/>
      <c r="F11" s="45"/>
    </row>
    <row r="12" spans="1:6" s="80" customFormat="1" ht="12.9" customHeight="1">
      <c r="A12" s="15" t="s">
        <v>30</v>
      </c>
      <c r="B12" s="45">
        <v>19</v>
      </c>
      <c r="C12" s="178">
        <v>-108101213</v>
      </c>
      <c r="D12" s="178">
        <v>-64092262</v>
      </c>
      <c r="E12" s="179">
        <v>-119613136</v>
      </c>
      <c r="F12" s="180">
        <v>-61631380</v>
      </c>
    </row>
    <row r="13" spans="1:6" s="80" customFormat="1" ht="12.9" customHeight="1">
      <c r="A13" s="15" t="s">
        <v>31</v>
      </c>
      <c r="B13" s="45">
        <v>19</v>
      </c>
      <c r="C13" s="178">
        <v>-71126993</v>
      </c>
      <c r="D13" s="178">
        <v>-34129038</v>
      </c>
      <c r="E13" s="179">
        <v>-67488375</v>
      </c>
      <c r="F13" s="180">
        <v>-33984428</v>
      </c>
    </row>
    <row r="14" spans="1:6" s="80" customFormat="1" ht="12.9" customHeight="1">
      <c r="A14" s="15" t="s">
        <v>32</v>
      </c>
      <c r="B14" s="45">
        <v>19</v>
      </c>
      <c r="C14" s="178">
        <v>-76753146</v>
      </c>
      <c r="D14" s="178">
        <v>-48543029</v>
      </c>
      <c r="E14" s="179">
        <v>-63823373</v>
      </c>
      <c r="F14" s="180">
        <v>-33001363</v>
      </c>
    </row>
    <row r="15" spans="1:6" s="80" customFormat="1" ht="12.9" customHeight="1">
      <c r="A15" s="113" t="s">
        <v>81</v>
      </c>
      <c r="B15" s="45">
        <v>21</v>
      </c>
      <c r="C15" s="9">
        <v>61034053</v>
      </c>
      <c r="D15" s="63">
        <v>16841536</v>
      </c>
      <c r="E15" s="64">
        <v>75682913</v>
      </c>
      <c r="F15" s="64">
        <v>59890913</v>
      </c>
    </row>
    <row r="16" spans="1:6" s="80" customFormat="1" ht="12.9" customHeight="1">
      <c r="A16" s="113" t="s">
        <v>82</v>
      </c>
      <c r="B16" s="45">
        <v>21</v>
      </c>
      <c r="C16" s="178">
        <v>-70535666</v>
      </c>
      <c r="D16" s="178">
        <v>-47663093</v>
      </c>
      <c r="E16" s="179">
        <v>-30689072</v>
      </c>
      <c r="F16" s="180">
        <v>-11109814</v>
      </c>
    </row>
    <row r="17" spans="1:6" s="80" customFormat="1" ht="12" customHeight="1">
      <c r="A17" s="11"/>
      <c r="B17" s="12"/>
      <c r="C17" s="12"/>
      <c r="D17" s="12"/>
      <c r="E17" s="26"/>
      <c r="F17" s="26"/>
    </row>
    <row r="18" spans="1:6" s="80" customFormat="1">
      <c r="A18" s="13" t="s">
        <v>33</v>
      </c>
      <c r="B18" s="27"/>
      <c r="C18" s="92">
        <v>209662895</v>
      </c>
      <c r="D18" s="16">
        <v>91377779</v>
      </c>
      <c r="E18" s="93">
        <v>340204715</v>
      </c>
      <c r="F18" s="93">
        <v>211012286</v>
      </c>
    </row>
    <row r="19" spans="1:6" s="80" customFormat="1" ht="11.25" customHeight="1">
      <c r="A19" s="15"/>
      <c r="B19" s="45"/>
      <c r="C19" s="44"/>
      <c r="D19" s="44"/>
      <c r="E19" s="45"/>
      <c r="F19" s="45"/>
    </row>
    <row r="20" spans="1:6" s="80" customFormat="1" ht="12.9" customHeight="1">
      <c r="A20" s="15" t="s">
        <v>135</v>
      </c>
      <c r="B20" s="45">
        <v>29</v>
      </c>
      <c r="C20" s="43">
        <v>585830</v>
      </c>
      <c r="D20" s="9">
        <v>585830</v>
      </c>
      <c r="E20" s="64">
        <v>818601</v>
      </c>
      <c r="F20" s="64">
        <v>818601</v>
      </c>
    </row>
    <row r="21" spans="1:6" s="80" customFormat="1" ht="12.9" customHeight="1">
      <c r="A21" s="15" t="s">
        <v>136</v>
      </c>
      <c r="B21" s="45">
        <v>29</v>
      </c>
      <c r="C21" s="178">
        <v>-1499944</v>
      </c>
      <c r="D21" s="178">
        <v>-94399</v>
      </c>
      <c r="E21" s="179">
        <v>-114673</v>
      </c>
      <c r="F21" s="180">
        <v>-45203</v>
      </c>
    </row>
    <row r="22" spans="1:6" s="80" customFormat="1" ht="12" customHeight="1">
      <c r="A22" s="15"/>
      <c r="B22" s="26"/>
      <c r="C22" s="12"/>
      <c r="D22" s="12"/>
      <c r="E22" s="26"/>
      <c r="F22" s="26"/>
    </row>
    <row r="23" spans="1:6" s="80" customFormat="1" ht="18.75" customHeight="1">
      <c r="A23" s="13" t="s">
        <v>137</v>
      </c>
      <c r="B23" s="27"/>
      <c r="C23" s="92">
        <v>208748781</v>
      </c>
      <c r="D23" s="92">
        <v>91869210</v>
      </c>
      <c r="E23" s="93">
        <v>340908643</v>
      </c>
      <c r="F23" s="93">
        <v>211785684</v>
      </c>
    </row>
    <row r="24" spans="1:6" s="80" customFormat="1">
      <c r="A24" s="147"/>
      <c r="B24" s="44"/>
      <c r="C24" s="44"/>
      <c r="D24" s="44"/>
      <c r="E24" s="45"/>
      <c r="F24" s="45"/>
    </row>
    <row r="25" spans="1:6" s="80" customFormat="1" ht="12.9" customHeight="1">
      <c r="A25" s="15" t="s">
        <v>34</v>
      </c>
      <c r="B25" s="143">
        <v>22</v>
      </c>
      <c r="C25" s="63">
        <v>167195751</v>
      </c>
      <c r="D25" s="63">
        <v>121160446</v>
      </c>
      <c r="E25" s="64">
        <v>47806055</v>
      </c>
      <c r="F25" s="64">
        <v>16736671</v>
      </c>
    </row>
    <row r="26" spans="1:6" s="80" customFormat="1" ht="12.9" customHeight="1">
      <c r="A26" s="15" t="s">
        <v>138</v>
      </c>
      <c r="B26" s="45">
        <v>23</v>
      </c>
      <c r="C26" s="178">
        <v>-233468850</v>
      </c>
      <c r="D26" s="178">
        <v>-130863498</v>
      </c>
      <c r="E26" s="179">
        <v>-81023769</v>
      </c>
      <c r="F26" s="180">
        <v>-55799266</v>
      </c>
    </row>
    <row r="27" spans="1:6" s="80" customFormat="1">
      <c r="A27" s="161"/>
      <c r="B27" s="45"/>
      <c r="C27" s="63"/>
      <c r="D27" s="149"/>
      <c r="E27" s="150"/>
      <c r="F27" s="150"/>
    </row>
    <row r="28" spans="1:6" s="80" customFormat="1" ht="12" customHeight="1">
      <c r="A28" s="13" t="s">
        <v>35</v>
      </c>
      <c r="B28" s="29"/>
      <c r="C28" s="170">
        <v>142475682</v>
      </c>
      <c r="D28" s="170">
        <v>82166158</v>
      </c>
      <c r="E28" s="171">
        <v>307690929</v>
      </c>
      <c r="F28" s="171">
        <v>172723089</v>
      </c>
    </row>
    <row r="29" spans="1:6" s="80" customFormat="1">
      <c r="A29" s="10"/>
      <c r="B29" s="148"/>
      <c r="C29" s="149"/>
      <c r="D29" s="149"/>
      <c r="E29" s="33"/>
      <c r="F29" s="64"/>
    </row>
    <row r="30" spans="1:6" s="80" customFormat="1">
      <c r="A30" s="10" t="s">
        <v>148</v>
      </c>
      <c r="B30" s="48"/>
      <c r="C30" s="63">
        <v>210959306</v>
      </c>
      <c r="D30" s="63">
        <v>68745166</v>
      </c>
      <c r="E30" s="64">
        <v>127878451</v>
      </c>
      <c r="F30" s="64">
        <v>86776175</v>
      </c>
    </row>
    <row r="31" spans="1:6" s="80" customFormat="1" ht="12.9" customHeight="1">
      <c r="A31" s="15" t="s">
        <v>36</v>
      </c>
      <c r="B31" s="48">
        <v>24</v>
      </c>
      <c r="C31" s="63">
        <v>7228397</v>
      </c>
      <c r="D31" s="63">
        <v>13538282</v>
      </c>
      <c r="E31" s="179">
        <v>-6208518</v>
      </c>
      <c r="F31" s="180">
        <v>-1779502</v>
      </c>
    </row>
    <row r="32" spans="1:6" ht="12.9" customHeight="1">
      <c r="A32" s="15" t="s">
        <v>37</v>
      </c>
      <c r="B32" s="48">
        <v>24</v>
      </c>
      <c r="C32" s="63">
        <v>203730909</v>
      </c>
      <c r="D32" s="63">
        <v>55206884</v>
      </c>
      <c r="E32" s="64">
        <v>134086969</v>
      </c>
      <c r="F32" s="64">
        <v>88555677</v>
      </c>
    </row>
    <row r="33" spans="1:6">
      <c r="A33" s="94"/>
      <c r="C33" s="63"/>
      <c r="D33" s="63"/>
    </row>
    <row r="34" spans="1:6">
      <c r="A34" s="13" t="s">
        <v>25</v>
      </c>
      <c r="B34" s="162"/>
      <c r="C34" s="92">
        <v>353434988</v>
      </c>
      <c r="D34" s="92">
        <v>150911324</v>
      </c>
      <c r="E34" s="171">
        <v>435569380</v>
      </c>
      <c r="F34" s="171">
        <v>259499264</v>
      </c>
    </row>
    <row r="35" spans="1:6">
      <c r="A35" s="13"/>
    </row>
    <row r="36" spans="1:6" ht="12.6" thickBot="1">
      <c r="A36" s="17" t="s">
        <v>38</v>
      </c>
      <c r="B36" s="163">
        <v>25</v>
      </c>
      <c r="C36" s="172">
        <v>1.01</v>
      </c>
      <c r="D36" s="172">
        <v>0.43</v>
      </c>
      <c r="E36" s="173">
        <v>1.24</v>
      </c>
      <c r="F36" s="173">
        <v>0.74</v>
      </c>
    </row>
    <row r="37" spans="1:6" ht="12.6" thickTop="1"/>
  </sheetData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3"/>
  <sheetViews>
    <sheetView showGridLines="0" workbookViewId="0">
      <selection activeCell="F15" sqref="F15"/>
    </sheetView>
  </sheetViews>
  <sheetFormatPr defaultColWidth="8.88671875" defaultRowHeight="12"/>
  <cols>
    <col min="1" max="1" width="71.6640625" style="54" customWidth="1"/>
    <col min="2" max="2" width="5.6640625" style="54" bestFit="1" customWidth="1"/>
    <col min="3" max="3" width="18.109375" style="38" customWidth="1"/>
    <col min="4" max="4" width="17.88671875" style="79" customWidth="1"/>
    <col min="5" max="5" width="18.109375" style="38" customWidth="1"/>
    <col min="6" max="6" width="17.88671875" style="38" customWidth="1"/>
    <col min="7" max="254" width="8.88671875" style="54"/>
    <col min="255" max="255" width="37.44140625" style="54" customWidth="1"/>
    <col min="256" max="256" width="13.44140625" style="54" customWidth="1"/>
    <col min="257" max="260" width="15" style="54" customWidth="1"/>
    <col min="261" max="510" width="8.88671875" style="54"/>
    <col min="511" max="511" width="37.44140625" style="54" customWidth="1"/>
    <col min="512" max="512" width="13.44140625" style="54" customWidth="1"/>
    <col min="513" max="516" width="15" style="54" customWidth="1"/>
    <col min="517" max="766" width="8.88671875" style="54"/>
    <col min="767" max="767" width="37.44140625" style="54" customWidth="1"/>
    <col min="768" max="768" width="13.44140625" style="54" customWidth="1"/>
    <col min="769" max="772" width="15" style="54" customWidth="1"/>
    <col min="773" max="1022" width="8.88671875" style="54"/>
    <col min="1023" max="1023" width="37.44140625" style="54" customWidth="1"/>
    <col min="1024" max="1024" width="13.44140625" style="54" customWidth="1"/>
    <col min="1025" max="1028" width="15" style="54" customWidth="1"/>
    <col min="1029" max="1278" width="8.88671875" style="54"/>
    <col min="1279" max="1279" width="37.44140625" style="54" customWidth="1"/>
    <col min="1280" max="1280" width="13.44140625" style="54" customWidth="1"/>
    <col min="1281" max="1284" width="15" style="54" customWidth="1"/>
    <col min="1285" max="1534" width="8.88671875" style="54"/>
    <col min="1535" max="1535" width="37.44140625" style="54" customWidth="1"/>
    <col min="1536" max="1536" width="13.44140625" style="54" customWidth="1"/>
    <col min="1537" max="1540" width="15" style="54" customWidth="1"/>
    <col min="1541" max="1790" width="8.88671875" style="54"/>
    <col min="1791" max="1791" width="37.44140625" style="54" customWidth="1"/>
    <col min="1792" max="1792" width="13.44140625" style="54" customWidth="1"/>
    <col min="1793" max="1796" width="15" style="54" customWidth="1"/>
    <col min="1797" max="2046" width="8.88671875" style="54"/>
    <col min="2047" max="2047" width="37.44140625" style="54" customWidth="1"/>
    <col min="2048" max="2048" width="13.44140625" style="54" customWidth="1"/>
    <col min="2049" max="2052" width="15" style="54" customWidth="1"/>
    <col min="2053" max="2302" width="8.88671875" style="54"/>
    <col min="2303" max="2303" width="37.44140625" style="54" customWidth="1"/>
    <col min="2304" max="2304" width="13.44140625" style="54" customWidth="1"/>
    <col min="2305" max="2308" width="15" style="54" customWidth="1"/>
    <col min="2309" max="2558" width="8.88671875" style="54"/>
    <col min="2559" max="2559" width="37.44140625" style="54" customWidth="1"/>
    <col min="2560" max="2560" width="13.44140625" style="54" customWidth="1"/>
    <col min="2561" max="2564" width="15" style="54" customWidth="1"/>
    <col min="2565" max="2814" width="8.88671875" style="54"/>
    <col min="2815" max="2815" width="37.44140625" style="54" customWidth="1"/>
    <col min="2816" max="2816" width="13.44140625" style="54" customWidth="1"/>
    <col min="2817" max="2820" width="15" style="54" customWidth="1"/>
    <col min="2821" max="3070" width="8.88671875" style="54"/>
    <col min="3071" max="3071" width="37.44140625" style="54" customWidth="1"/>
    <col min="3072" max="3072" width="13.44140625" style="54" customWidth="1"/>
    <col min="3073" max="3076" width="15" style="54" customWidth="1"/>
    <col min="3077" max="3326" width="8.88671875" style="54"/>
    <col min="3327" max="3327" width="37.44140625" style="54" customWidth="1"/>
    <col min="3328" max="3328" width="13.44140625" style="54" customWidth="1"/>
    <col min="3329" max="3332" width="15" style="54" customWidth="1"/>
    <col min="3333" max="3582" width="8.88671875" style="54"/>
    <col min="3583" max="3583" width="37.44140625" style="54" customWidth="1"/>
    <col min="3584" max="3584" width="13.44140625" style="54" customWidth="1"/>
    <col min="3585" max="3588" width="15" style="54" customWidth="1"/>
    <col min="3589" max="3838" width="8.88671875" style="54"/>
    <col min="3839" max="3839" width="37.44140625" style="54" customWidth="1"/>
    <col min="3840" max="3840" width="13.44140625" style="54" customWidth="1"/>
    <col min="3841" max="3844" width="15" style="54" customWidth="1"/>
    <col min="3845" max="4094" width="8.88671875" style="54"/>
    <col min="4095" max="4095" width="37.44140625" style="54" customWidth="1"/>
    <col min="4096" max="4096" width="13.44140625" style="54" customWidth="1"/>
    <col min="4097" max="4100" width="15" style="54" customWidth="1"/>
    <col min="4101" max="4350" width="8.88671875" style="54"/>
    <col min="4351" max="4351" width="37.44140625" style="54" customWidth="1"/>
    <col min="4352" max="4352" width="13.44140625" style="54" customWidth="1"/>
    <col min="4353" max="4356" width="15" style="54" customWidth="1"/>
    <col min="4357" max="4606" width="8.88671875" style="54"/>
    <col min="4607" max="4607" width="37.44140625" style="54" customWidth="1"/>
    <col min="4608" max="4608" width="13.44140625" style="54" customWidth="1"/>
    <col min="4609" max="4612" width="15" style="54" customWidth="1"/>
    <col min="4613" max="4862" width="8.88671875" style="54"/>
    <col min="4863" max="4863" width="37.44140625" style="54" customWidth="1"/>
    <col min="4864" max="4864" width="13.44140625" style="54" customWidth="1"/>
    <col min="4865" max="4868" width="15" style="54" customWidth="1"/>
    <col min="4869" max="5118" width="8.88671875" style="54"/>
    <col min="5119" max="5119" width="37.44140625" style="54" customWidth="1"/>
    <col min="5120" max="5120" width="13.44140625" style="54" customWidth="1"/>
    <col min="5121" max="5124" width="15" style="54" customWidth="1"/>
    <col min="5125" max="5374" width="8.88671875" style="54"/>
    <col min="5375" max="5375" width="37.44140625" style="54" customWidth="1"/>
    <col min="5376" max="5376" width="13.44140625" style="54" customWidth="1"/>
    <col min="5377" max="5380" width="15" style="54" customWidth="1"/>
    <col min="5381" max="5630" width="8.88671875" style="54"/>
    <col min="5631" max="5631" width="37.44140625" style="54" customWidth="1"/>
    <col min="5632" max="5632" width="13.44140625" style="54" customWidth="1"/>
    <col min="5633" max="5636" width="15" style="54" customWidth="1"/>
    <col min="5637" max="5886" width="8.88671875" style="54"/>
    <col min="5887" max="5887" width="37.44140625" style="54" customWidth="1"/>
    <col min="5888" max="5888" width="13.44140625" style="54" customWidth="1"/>
    <col min="5889" max="5892" width="15" style="54" customWidth="1"/>
    <col min="5893" max="6142" width="8.88671875" style="54"/>
    <col min="6143" max="6143" width="37.44140625" style="54" customWidth="1"/>
    <col min="6144" max="6144" width="13.44140625" style="54" customWidth="1"/>
    <col min="6145" max="6148" width="15" style="54" customWidth="1"/>
    <col min="6149" max="6398" width="8.88671875" style="54"/>
    <col min="6399" max="6399" width="37.44140625" style="54" customWidth="1"/>
    <col min="6400" max="6400" width="13.44140625" style="54" customWidth="1"/>
    <col min="6401" max="6404" width="15" style="54" customWidth="1"/>
    <col min="6405" max="6654" width="8.88671875" style="54"/>
    <col min="6655" max="6655" width="37.44140625" style="54" customWidth="1"/>
    <col min="6656" max="6656" width="13.44140625" style="54" customWidth="1"/>
    <col min="6657" max="6660" width="15" style="54" customWidth="1"/>
    <col min="6661" max="6910" width="8.88671875" style="54"/>
    <col min="6911" max="6911" width="37.44140625" style="54" customWidth="1"/>
    <col min="6912" max="6912" width="13.44140625" style="54" customWidth="1"/>
    <col min="6913" max="6916" width="15" style="54" customWidth="1"/>
    <col min="6917" max="7166" width="8.88671875" style="54"/>
    <col min="7167" max="7167" width="37.44140625" style="54" customWidth="1"/>
    <col min="7168" max="7168" width="13.44140625" style="54" customWidth="1"/>
    <col min="7169" max="7172" width="15" style="54" customWidth="1"/>
    <col min="7173" max="7422" width="8.88671875" style="54"/>
    <col min="7423" max="7423" width="37.44140625" style="54" customWidth="1"/>
    <col min="7424" max="7424" width="13.44140625" style="54" customWidth="1"/>
    <col min="7425" max="7428" width="15" style="54" customWidth="1"/>
    <col min="7429" max="7678" width="8.88671875" style="54"/>
    <col min="7679" max="7679" width="37.44140625" style="54" customWidth="1"/>
    <col min="7680" max="7680" width="13.44140625" style="54" customWidth="1"/>
    <col min="7681" max="7684" width="15" style="54" customWidth="1"/>
    <col min="7685" max="7934" width="8.88671875" style="54"/>
    <col min="7935" max="7935" width="37.44140625" style="54" customWidth="1"/>
    <col min="7936" max="7936" width="13.44140625" style="54" customWidth="1"/>
    <col min="7937" max="7940" width="15" style="54" customWidth="1"/>
    <col min="7941" max="8190" width="8.88671875" style="54"/>
    <col min="8191" max="8191" width="37.44140625" style="54" customWidth="1"/>
    <col min="8192" max="8192" width="13.44140625" style="54" customWidth="1"/>
    <col min="8193" max="8196" width="15" style="54" customWidth="1"/>
    <col min="8197" max="8446" width="8.88671875" style="54"/>
    <col min="8447" max="8447" width="37.44140625" style="54" customWidth="1"/>
    <col min="8448" max="8448" width="13.44140625" style="54" customWidth="1"/>
    <col min="8449" max="8452" width="15" style="54" customWidth="1"/>
    <col min="8453" max="8702" width="8.88671875" style="54"/>
    <col min="8703" max="8703" width="37.44140625" style="54" customWidth="1"/>
    <col min="8704" max="8704" width="13.44140625" style="54" customWidth="1"/>
    <col min="8705" max="8708" width="15" style="54" customWidth="1"/>
    <col min="8709" max="8958" width="8.88671875" style="54"/>
    <col min="8959" max="8959" width="37.44140625" style="54" customWidth="1"/>
    <col min="8960" max="8960" width="13.44140625" style="54" customWidth="1"/>
    <col min="8961" max="8964" width="15" style="54" customWidth="1"/>
    <col min="8965" max="9214" width="8.88671875" style="54"/>
    <col min="9215" max="9215" width="37.44140625" style="54" customWidth="1"/>
    <col min="9216" max="9216" width="13.44140625" style="54" customWidth="1"/>
    <col min="9217" max="9220" width="15" style="54" customWidth="1"/>
    <col min="9221" max="9470" width="8.88671875" style="54"/>
    <col min="9471" max="9471" width="37.44140625" style="54" customWidth="1"/>
    <col min="9472" max="9472" width="13.44140625" style="54" customWidth="1"/>
    <col min="9473" max="9476" width="15" style="54" customWidth="1"/>
    <col min="9477" max="9726" width="8.88671875" style="54"/>
    <col min="9727" max="9727" width="37.44140625" style="54" customWidth="1"/>
    <col min="9728" max="9728" width="13.44140625" style="54" customWidth="1"/>
    <col min="9729" max="9732" width="15" style="54" customWidth="1"/>
    <col min="9733" max="9982" width="8.88671875" style="54"/>
    <col min="9983" max="9983" width="37.44140625" style="54" customWidth="1"/>
    <col min="9984" max="9984" width="13.44140625" style="54" customWidth="1"/>
    <col min="9985" max="9988" width="15" style="54" customWidth="1"/>
    <col min="9989" max="10238" width="8.88671875" style="54"/>
    <col min="10239" max="10239" width="37.44140625" style="54" customWidth="1"/>
    <col min="10240" max="10240" width="13.44140625" style="54" customWidth="1"/>
    <col min="10241" max="10244" width="15" style="54" customWidth="1"/>
    <col min="10245" max="10494" width="8.88671875" style="54"/>
    <col min="10495" max="10495" width="37.44140625" style="54" customWidth="1"/>
    <col min="10496" max="10496" width="13.44140625" style="54" customWidth="1"/>
    <col min="10497" max="10500" width="15" style="54" customWidth="1"/>
    <col min="10501" max="10750" width="8.88671875" style="54"/>
    <col min="10751" max="10751" width="37.44140625" style="54" customWidth="1"/>
    <col min="10752" max="10752" width="13.44140625" style="54" customWidth="1"/>
    <col min="10753" max="10756" width="15" style="54" customWidth="1"/>
    <col min="10757" max="11006" width="8.88671875" style="54"/>
    <col min="11007" max="11007" width="37.44140625" style="54" customWidth="1"/>
    <col min="11008" max="11008" width="13.44140625" style="54" customWidth="1"/>
    <col min="11009" max="11012" width="15" style="54" customWidth="1"/>
    <col min="11013" max="11262" width="8.88671875" style="54"/>
    <col min="11263" max="11263" width="37.44140625" style="54" customWidth="1"/>
    <col min="11264" max="11264" width="13.44140625" style="54" customWidth="1"/>
    <col min="11265" max="11268" width="15" style="54" customWidth="1"/>
    <col min="11269" max="11518" width="8.88671875" style="54"/>
    <col min="11519" max="11519" width="37.44140625" style="54" customWidth="1"/>
    <col min="11520" max="11520" width="13.44140625" style="54" customWidth="1"/>
    <col min="11521" max="11524" width="15" style="54" customWidth="1"/>
    <col min="11525" max="11774" width="8.88671875" style="54"/>
    <col min="11775" max="11775" width="37.44140625" style="54" customWidth="1"/>
    <col min="11776" max="11776" width="13.44140625" style="54" customWidth="1"/>
    <col min="11777" max="11780" width="15" style="54" customWidth="1"/>
    <col min="11781" max="12030" width="8.88671875" style="54"/>
    <col min="12031" max="12031" width="37.44140625" style="54" customWidth="1"/>
    <col min="12032" max="12032" width="13.44140625" style="54" customWidth="1"/>
    <col min="12033" max="12036" width="15" style="54" customWidth="1"/>
    <col min="12037" max="12286" width="8.88671875" style="54"/>
    <col min="12287" max="12287" width="37.44140625" style="54" customWidth="1"/>
    <col min="12288" max="12288" width="13.44140625" style="54" customWidth="1"/>
    <col min="12289" max="12292" width="15" style="54" customWidth="1"/>
    <col min="12293" max="12542" width="8.88671875" style="54"/>
    <col min="12543" max="12543" width="37.44140625" style="54" customWidth="1"/>
    <col min="12544" max="12544" width="13.44140625" style="54" customWidth="1"/>
    <col min="12545" max="12548" width="15" style="54" customWidth="1"/>
    <col min="12549" max="12798" width="8.88671875" style="54"/>
    <col min="12799" max="12799" width="37.44140625" style="54" customWidth="1"/>
    <col min="12800" max="12800" width="13.44140625" style="54" customWidth="1"/>
    <col min="12801" max="12804" width="15" style="54" customWidth="1"/>
    <col min="12805" max="13054" width="8.88671875" style="54"/>
    <col min="13055" max="13055" width="37.44140625" style="54" customWidth="1"/>
    <col min="13056" max="13056" width="13.44140625" style="54" customWidth="1"/>
    <col min="13057" max="13060" width="15" style="54" customWidth="1"/>
    <col min="13061" max="13310" width="8.88671875" style="54"/>
    <col min="13311" max="13311" width="37.44140625" style="54" customWidth="1"/>
    <col min="13312" max="13312" width="13.44140625" style="54" customWidth="1"/>
    <col min="13313" max="13316" width="15" style="54" customWidth="1"/>
    <col min="13317" max="13566" width="8.88671875" style="54"/>
    <col min="13567" max="13567" width="37.44140625" style="54" customWidth="1"/>
    <col min="13568" max="13568" width="13.44140625" style="54" customWidth="1"/>
    <col min="13569" max="13572" width="15" style="54" customWidth="1"/>
    <col min="13573" max="13822" width="8.88671875" style="54"/>
    <col min="13823" max="13823" width="37.44140625" style="54" customWidth="1"/>
    <col min="13824" max="13824" width="13.44140625" style="54" customWidth="1"/>
    <col min="13825" max="13828" width="15" style="54" customWidth="1"/>
    <col min="13829" max="14078" width="8.88671875" style="54"/>
    <col min="14079" max="14079" width="37.44140625" style="54" customWidth="1"/>
    <col min="14080" max="14080" width="13.44140625" style="54" customWidth="1"/>
    <col min="14081" max="14084" width="15" style="54" customWidth="1"/>
    <col min="14085" max="14334" width="8.88671875" style="54"/>
    <col min="14335" max="14335" width="37.44140625" style="54" customWidth="1"/>
    <col min="14336" max="14336" width="13.44140625" style="54" customWidth="1"/>
    <col min="14337" max="14340" width="15" style="54" customWidth="1"/>
    <col min="14341" max="14590" width="8.88671875" style="54"/>
    <col min="14591" max="14591" width="37.44140625" style="54" customWidth="1"/>
    <col min="14592" max="14592" width="13.44140625" style="54" customWidth="1"/>
    <col min="14593" max="14596" width="15" style="54" customWidth="1"/>
    <col min="14597" max="14846" width="8.88671875" style="54"/>
    <col min="14847" max="14847" width="37.44140625" style="54" customWidth="1"/>
    <col min="14848" max="14848" width="13.44140625" style="54" customWidth="1"/>
    <col min="14849" max="14852" width="15" style="54" customWidth="1"/>
    <col min="14853" max="15102" width="8.88671875" style="54"/>
    <col min="15103" max="15103" width="37.44140625" style="54" customWidth="1"/>
    <col min="15104" max="15104" width="13.44140625" style="54" customWidth="1"/>
    <col min="15105" max="15108" width="15" style="54" customWidth="1"/>
    <col min="15109" max="15358" width="8.88671875" style="54"/>
    <col min="15359" max="15359" width="37.44140625" style="54" customWidth="1"/>
    <col min="15360" max="15360" width="13.44140625" style="54" customWidth="1"/>
    <col min="15361" max="15364" width="15" style="54" customWidth="1"/>
    <col min="15365" max="15614" width="8.88671875" style="54"/>
    <col min="15615" max="15615" width="37.44140625" style="54" customWidth="1"/>
    <col min="15616" max="15616" width="13.44140625" style="54" customWidth="1"/>
    <col min="15617" max="15620" width="15" style="54" customWidth="1"/>
    <col min="15621" max="15870" width="8.88671875" style="54"/>
    <col min="15871" max="15871" width="37.44140625" style="54" customWidth="1"/>
    <col min="15872" max="15872" width="13.44140625" style="54" customWidth="1"/>
    <col min="15873" max="15876" width="15" style="54" customWidth="1"/>
    <col min="15877" max="16126" width="8.88671875" style="54"/>
    <col min="16127" max="16127" width="37.44140625" style="54" customWidth="1"/>
    <col min="16128" max="16128" width="13.44140625" style="54" customWidth="1"/>
    <col min="16129" max="16132" width="15" style="54" customWidth="1"/>
    <col min="16133" max="16384" width="8.88671875" style="54"/>
  </cols>
  <sheetData>
    <row r="1" spans="1:6" ht="25.95" customHeight="1">
      <c r="A1" s="151" t="s">
        <v>107</v>
      </c>
      <c r="B1" s="49"/>
      <c r="C1" s="50"/>
      <c r="D1" s="51"/>
      <c r="E1" s="52"/>
      <c r="F1" s="53"/>
    </row>
    <row r="2" spans="1:6" ht="22.5" customHeight="1">
      <c r="A2" s="55"/>
      <c r="C2" s="141" t="s">
        <v>83</v>
      </c>
      <c r="D2" s="141" t="s">
        <v>112</v>
      </c>
      <c r="E2" s="144" t="s">
        <v>113</v>
      </c>
      <c r="F2" s="144" t="s">
        <v>114</v>
      </c>
    </row>
    <row r="3" spans="1:6" ht="24">
      <c r="A3" s="122" t="s">
        <v>71</v>
      </c>
      <c r="B3" s="55" t="s">
        <v>66</v>
      </c>
      <c r="C3" s="59" t="s">
        <v>108</v>
      </c>
      <c r="D3" s="12" t="s">
        <v>109</v>
      </c>
      <c r="E3" s="60" t="s">
        <v>110</v>
      </c>
      <c r="F3" s="26" t="s">
        <v>111</v>
      </c>
    </row>
    <row r="4" spans="1:6">
      <c r="A4" s="13" t="s">
        <v>25</v>
      </c>
      <c r="B4" s="27"/>
      <c r="C4" s="16">
        <v>353434988</v>
      </c>
      <c r="D4" s="61">
        <v>150911324</v>
      </c>
      <c r="E4" s="28">
        <v>435569380</v>
      </c>
      <c r="F4" s="62">
        <v>259499264</v>
      </c>
    </row>
    <row r="5" spans="1:6">
      <c r="A5" s="10"/>
      <c r="B5" s="44"/>
      <c r="C5" s="44"/>
      <c r="D5" s="44"/>
      <c r="E5" s="45"/>
      <c r="F5" s="45"/>
    </row>
    <row r="6" spans="1:6">
      <c r="A6" s="10" t="s">
        <v>39</v>
      </c>
      <c r="B6" s="44"/>
      <c r="C6" s="44"/>
      <c r="D6" s="44"/>
      <c r="E6" s="45"/>
      <c r="F6" s="45"/>
    </row>
    <row r="7" spans="1:6">
      <c r="A7" s="10"/>
      <c r="B7" s="44"/>
      <c r="C7" s="44"/>
      <c r="D7" s="44"/>
      <c r="E7" s="45"/>
      <c r="F7" s="45"/>
    </row>
    <row r="8" spans="1:6">
      <c r="A8" s="10" t="s">
        <v>84</v>
      </c>
      <c r="B8" s="45"/>
      <c r="C8" s="44"/>
      <c r="D8" s="44"/>
      <c r="E8" s="45"/>
      <c r="F8" s="45"/>
    </row>
    <row r="9" spans="1:6" ht="12.9" customHeight="1">
      <c r="A9" s="15" t="s">
        <v>161</v>
      </c>
      <c r="B9" s="126">
        <v>17</v>
      </c>
      <c r="C9" s="178">
        <v>-2745851</v>
      </c>
      <c r="D9" s="178">
        <v>-311949</v>
      </c>
      <c r="E9" s="179">
        <v>-4605439</v>
      </c>
      <c r="F9" s="179">
        <v>-3869451</v>
      </c>
    </row>
    <row r="10" spans="1:6" ht="12.9" customHeight="1">
      <c r="A10" s="15" t="s">
        <v>160</v>
      </c>
      <c r="B10" s="126">
        <v>17</v>
      </c>
      <c r="C10" s="178">
        <v>549170</v>
      </c>
      <c r="D10" s="178">
        <v>62390</v>
      </c>
      <c r="E10" s="179">
        <v>921088</v>
      </c>
      <c r="F10" s="179">
        <v>773890</v>
      </c>
    </row>
    <row r="11" spans="1:6">
      <c r="A11" s="152"/>
      <c r="B11" s="45"/>
      <c r="C11" s="178"/>
      <c r="D11" s="178"/>
      <c r="E11" s="179"/>
      <c r="F11" s="179"/>
    </row>
    <row r="12" spans="1:6">
      <c r="A12" s="10" t="s">
        <v>85</v>
      </c>
      <c r="B12" s="45"/>
      <c r="C12" s="178"/>
      <c r="D12" s="178"/>
      <c r="E12" s="179"/>
      <c r="F12" s="179"/>
    </row>
    <row r="13" spans="1:6" ht="12.9" customHeight="1">
      <c r="A13" s="15" t="s">
        <v>162</v>
      </c>
      <c r="B13" s="45">
        <v>17</v>
      </c>
      <c r="C13" s="178">
        <v>449917</v>
      </c>
      <c r="D13" s="178">
        <v>449917</v>
      </c>
      <c r="E13" s="179">
        <v>3493889</v>
      </c>
      <c r="F13" s="179">
        <v>1405991</v>
      </c>
    </row>
    <row r="14" spans="1:6" ht="12.9" customHeight="1">
      <c r="A14" s="15" t="s">
        <v>163</v>
      </c>
      <c r="B14" s="45">
        <v>17</v>
      </c>
      <c r="C14" s="178">
        <v>-22495</v>
      </c>
      <c r="D14" s="178">
        <v>-22495</v>
      </c>
      <c r="E14" s="179">
        <v>-152199</v>
      </c>
      <c r="F14" s="179">
        <v>-70300</v>
      </c>
    </row>
    <row r="15" spans="1:6" ht="12.6" customHeight="1">
      <c r="A15" s="152"/>
      <c r="B15" s="45"/>
      <c r="C15" s="178"/>
      <c r="D15" s="178"/>
      <c r="E15" s="179"/>
      <c r="F15" s="179"/>
    </row>
    <row r="16" spans="1:6" ht="12.9" customHeight="1">
      <c r="A16" s="15" t="s">
        <v>149</v>
      </c>
      <c r="B16" s="45">
        <v>17</v>
      </c>
      <c r="C16" s="178">
        <v>59573581</v>
      </c>
      <c r="D16" s="178">
        <v>80528594</v>
      </c>
      <c r="E16" s="179">
        <v>-47635489</v>
      </c>
      <c r="F16" s="179">
        <v>-47999004</v>
      </c>
    </row>
    <row r="17" spans="1:6" ht="12.9" customHeight="1">
      <c r="A17" s="15" t="s">
        <v>150</v>
      </c>
      <c r="B17" s="45">
        <v>17</v>
      </c>
      <c r="C17" s="178">
        <v>-11914716</v>
      </c>
      <c r="D17" s="178">
        <v>-16105719</v>
      </c>
      <c r="E17" s="179">
        <v>9527098</v>
      </c>
      <c r="F17" s="179">
        <v>9599801</v>
      </c>
    </row>
    <row r="18" spans="1:6" ht="10.199999999999999" customHeight="1">
      <c r="A18" s="65"/>
      <c r="B18" s="45"/>
      <c r="C18" s="30"/>
      <c r="D18" s="30"/>
      <c r="E18" s="31"/>
      <c r="F18" s="31"/>
    </row>
    <row r="19" spans="1:6" ht="25.5" customHeight="1">
      <c r="A19" s="131" t="s">
        <v>151</v>
      </c>
      <c r="B19" s="27"/>
      <c r="C19" s="16">
        <v>45889606</v>
      </c>
      <c r="D19" s="16">
        <v>64600738</v>
      </c>
      <c r="E19" s="181">
        <v>-38451052</v>
      </c>
      <c r="F19" s="181">
        <v>-40159073</v>
      </c>
    </row>
    <row r="20" spans="1:6">
      <c r="A20" s="13"/>
      <c r="B20" s="27"/>
      <c r="C20" s="27"/>
      <c r="D20" s="27"/>
      <c r="E20" s="29"/>
      <c r="F20" s="29"/>
    </row>
    <row r="21" spans="1:6" ht="12.6" thickBot="1">
      <c r="A21" s="66" t="s">
        <v>40</v>
      </c>
      <c r="B21" s="42"/>
      <c r="C21" s="67">
        <v>399324594</v>
      </c>
      <c r="D21" s="67">
        <v>215512062</v>
      </c>
      <c r="E21" s="68">
        <v>397118328</v>
      </c>
      <c r="F21" s="68">
        <v>219340191</v>
      </c>
    </row>
    <row r="22" spans="1:6" ht="12.6" thickTop="1">
      <c r="A22" s="69"/>
      <c r="B22" s="69"/>
      <c r="C22" s="70"/>
      <c r="D22" s="71"/>
      <c r="E22" s="72"/>
      <c r="F22" s="73"/>
    </row>
    <row r="23" spans="1:6">
      <c r="A23" s="74"/>
      <c r="B23" s="74"/>
      <c r="C23" s="75"/>
      <c r="D23" s="76"/>
      <c r="E23" s="77"/>
      <c r="F23" s="78"/>
    </row>
  </sheetData>
  <pageMargins left="0.70866141732283472" right="0.70866141732283472" top="0.74803149606299213" bottom="0.74803149606299213" header="0.31496062992125984" footer="0.31496062992125984"/>
  <pageSetup scale="8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"/>
  <sheetViews>
    <sheetView showGridLines="0" zoomScale="85" zoomScaleNormal="85" workbookViewId="0">
      <selection activeCell="L13" sqref="L13"/>
    </sheetView>
  </sheetViews>
  <sheetFormatPr defaultColWidth="9.109375" defaultRowHeight="11.4"/>
  <cols>
    <col min="1" max="1" width="34.6640625" style="48" customWidth="1"/>
    <col min="2" max="2" width="11" style="48" customWidth="1"/>
    <col min="3" max="3" width="12.5546875" style="48" customWidth="1"/>
    <col min="4" max="4" width="10.44140625" style="48" customWidth="1"/>
    <col min="5" max="5" width="14.33203125" style="48" customWidth="1"/>
    <col min="6" max="6" width="15.33203125" style="48" customWidth="1"/>
    <col min="7" max="7" width="25.33203125" style="48" customWidth="1"/>
    <col min="8" max="8" width="12.109375" style="48" customWidth="1"/>
    <col min="9" max="9" width="13.88671875" style="48" bestFit="1" customWidth="1"/>
    <col min="10" max="10" width="13.33203125" style="48" customWidth="1"/>
    <col min="11" max="11" width="14.6640625" style="48" customWidth="1"/>
    <col min="12" max="16384" width="9.109375" style="1"/>
  </cols>
  <sheetData>
    <row r="1" spans="1:11" ht="25.95" customHeight="1">
      <c r="A1" s="190" t="s">
        <v>115</v>
      </c>
      <c r="B1" s="190"/>
      <c r="C1" s="190"/>
      <c r="D1" s="190"/>
      <c r="E1" s="190"/>
    </row>
    <row r="2" spans="1:11" ht="46.95" customHeight="1">
      <c r="A2" s="46"/>
      <c r="B2" s="46"/>
      <c r="C2" s="46"/>
      <c r="D2" s="46"/>
      <c r="E2" s="188" t="s">
        <v>166</v>
      </c>
      <c r="F2" s="189"/>
      <c r="G2" s="47" t="s">
        <v>164</v>
      </c>
      <c r="H2" s="136"/>
      <c r="I2" s="191" t="s">
        <v>87</v>
      </c>
      <c r="J2" s="191"/>
      <c r="K2" s="137"/>
    </row>
    <row r="3" spans="1:11" s="2" customFormat="1" ht="75.75" customHeight="1">
      <c r="A3" s="122" t="s">
        <v>71</v>
      </c>
      <c r="B3" s="47" t="s">
        <v>42</v>
      </c>
      <c r="C3" s="47" t="s">
        <v>22</v>
      </c>
      <c r="D3" s="133" t="s">
        <v>86</v>
      </c>
      <c r="E3" s="134" t="s">
        <v>78</v>
      </c>
      <c r="F3" s="135" t="s">
        <v>79</v>
      </c>
      <c r="G3" s="132" t="s">
        <v>165</v>
      </c>
      <c r="H3" s="134" t="s">
        <v>80</v>
      </c>
      <c r="I3" s="133" t="s">
        <v>24</v>
      </c>
      <c r="J3" s="138" t="s">
        <v>25</v>
      </c>
      <c r="K3" s="138" t="s">
        <v>41</v>
      </c>
    </row>
    <row r="4" spans="1:11" s="140" customFormat="1" ht="23.85" customHeight="1">
      <c r="A4" s="145" t="s">
        <v>139</v>
      </c>
      <c r="B4" s="139">
        <v>350910000</v>
      </c>
      <c r="C4" s="139">
        <v>27920283</v>
      </c>
      <c r="D4" s="139">
        <v>8252</v>
      </c>
      <c r="E4" s="139">
        <v>4712623</v>
      </c>
      <c r="F4" s="182">
        <v>-1298245</v>
      </c>
      <c r="G4" s="182">
        <v>-9880836</v>
      </c>
      <c r="H4" s="139">
        <v>432432060</v>
      </c>
      <c r="I4" s="139">
        <v>505957103</v>
      </c>
      <c r="J4" s="139">
        <v>684903595</v>
      </c>
      <c r="K4" s="139">
        <v>1995664835</v>
      </c>
    </row>
    <row r="5" spans="1:11">
      <c r="A5" s="6"/>
      <c r="B5" s="7"/>
      <c r="C5" s="7"/>
      <c r="D5" s="7"/>
      <c r="E5" s="7"/>
      <c r="F5" s="7"/>
      <c r="G5" s="7"/>
      <c r="H5" s="7"/>
      <c r="I5" s="33"/>
      <c r="J5" s="33"/>
      <c r="K5" s="7"/>
    </row>
    <row r="6" spans="1:11" ht="14.1" customHeight="1">
      <c r="A6" s="6" t="s">
        <v>25</v>
      </c>
      <c r="B6" s="33" t="s">
        <v>147</v>
      </c>
      <c r="C6" s="33" t="s">
        <v>147</v>
      </c>
      <c r="D6" s="33" t="s">
        <v>147</v>
      </c>
      <c r="E6" s="33" t="s">
        <v>147</v>
      </c>
      <c r="F6" s="33" t="s">
        <v>147</v>
      </c>
      <c r="G6" s="33" t="s">
        <v>147</v>
      </c>
      <c r="H6" s="33" t="s">
        <v>147</v>
      </c>
      <c r="I6" s="33" t="s">
        <v>147</v>
      </c>
      <c r="J6" s="33">
        <v>435569380</v>
      </c>
      <c r="K6" s="33">
        <v>435569380</v>
      </c>
    </row>
    <row r="7" spans="1:11" ht="14.1" customHeight="1">
      <c r="A7" s="35" t="s">
        <v>88</v>
      </c>
      <c r="B7" s="33" t="s">
        <v>147</v>
      </c>
      <c r="C7" s="33" t="s">
        <v>147</v>
      </c>
      <c r="D7" s="33" t="s">
        <v>147</v>
      </c>
      <c r="E7" s="33">
        <v>3341690</v>
      </c>
      <c r="F7" s="183">
        <v>-38108391</v>
      </c>
      <c r="G7" s="183">
        <v>-3684351</v>
      </c>
      <c r="H7" s="183" t="s">
        <v>147</v>
      </c>
      <c r="I7" s="183" t="s">
        <v>147</v>
      </c>
      <c r="J7" s="183" t="s">
        <v>147</v>
      </c>
      <c r="K7" s="183">
        <v>-38451052</v>
      </c>
    </row>
    <row r="8" spans="1:11" ht="9.75" customHeight="1">
      <c r="A8" s="35"/>
      <c r="B8" s="32"/>
      <c r="C8" s="32"/>
      <c r="D8" s="32"/>
      <c r="E8" s="32"/>
      <c r="F8" s="32"/>
      <c r="G8" s="32"/>
      <c r="H8" s="32"/>
      <c r="I8" s="32"/>
      <c r="J8" s="32"/>
      <c r="K8" s="32"/>
    </row>
    <row r="9" spans="1:11" s="140" customFormat="1" ht="14.1" customHeight="1">
      <c r="A9" s="153" t="s">
        <v>173</v>
      </c>
      <c r="B9" s="154" t="s">
        <v>147</v>
      </c>
      <c r="C9" s="154" t="s">
        <v>147</v>
      </c>
      <c r="D9" s="154" t="s">
        <v>147</v>
      </c>
      <c r="E9" s="154">
        <v>3341690</v>
      </c>
      <c r="F9" s="183">
        <v>-38108391</v>
      </c>
      <c r="G9" s="183">
        <v>-3684351</v>
      </c>
      <c r="H9" s="183" t="s">
        <v>147</v>
      </c>
      <c r="I9" s="183" t="s">
        <v>147</v>
      </c>
      <c r="J9" s="183">
        <v>435569380</v>
      </c>
      <c r="K9" s="183">
        <v>397118328</v>
      </c>
    </row>
    <row r="10" spans="1:11">
      <c r="A10" s="35"/>
      <c r="B10" s="33"/>
      <c r="C10" s="33"/>
      <c r="D10" s="33"/>
      <c r="E10" s="33"/>
      <c r="F10" s="183"/>
      <c r="G10" s="183"/>
      <c r="H10" s="183"/>
      <c r="I10" s="183"/>
      <c r="J10" s="183"/>
      <c r="K10" s="183"/>
    </row>
    <row r="11" spans="1:11" ht="14.1" customHeight="1">
      <c r="A11" s="6" t="s">
        <v>43</v>
      </c>
      <c r="B11" s="33" t="s">
        <v>147</v>
      </c>
      <c r="C11" s="33" t="s">
        <v>147</v>
      </c>
      <c r="D11" s="33" t="s">
        <v>147</v>
      </c>
      <c r="E11" s="33" t="s">
        <v>147</v>
      </c>
      <c r="F11" s="183" t="s">
        <v>147</v>
      </c>
      <c r="G11" s="183" t="s">
        <v>147</v>
      </c>
      <c r="H11" s="183">
        <v>28248255</v>
      </c>
      <c r="I11" s="183">
        <v>656655340</v>
      </c>
      <c r="J11" s="183">
        <v>-684903595</v>
      </c>
      <c r="K11" s="183" t="s">
        <v>147</v>
      </c>
    </row>
    <row r="12" spans="1:11" ht="14.1" customHeight="1">
      <c r="A12" s="6" t="s">
        <v>167</v>
      </c>
      <c r="B12" s="33" t="s">
        <v>147</v>
      </c>
      <c r="C12" s="33" t="s">
        <v>147</v>
      </c>
      <c r="D12" s="33" t="s">
        <v>147</v>
      </c>
      <c r="E12" s="33" t="s">
        <v>147</v>
      </c>
      <c r="F12" s="183" t="s">
        <v>147</v>
      </c>
      <c r="G12" s="183" t="s">
        <v>147</v>
      </c>
      <c r="H12" s="183" t="s">
        <v>147</v>
      </c>
      <c r="I12" s="183">
        <v>-300028050</v>
      </c>
      <c r="J12" s="183" t="s">
        <v>147</v>
      </c>
      <c r="K12" s="183">
        <v>-300028050</v>
      </c>
    </row>
    <row r="13" spans="1:11" ht="10.5" customHeight="1">
      <c r="A13" s="35"/>
      <c r="B13" s="33"/>
      <c r="C13" s="33"/>
      <c r="D13" s="33"/>
      <c r="E13" s="33"/>
      <c r="F13" s="33"/>
      <c r="G13" s="33"/>
      <c r="H13" s="33"/>
      <c r="I13" s="33"/>
      <c r="J13" s="33"/>
      <c r="K13" s="33"/>
    </row>
    <row r="14" spans="1:11" ht="12">
      <c r="A14" s="22" t="s">
        <v>117</v>
      </c>
      <c r="B14" s="16">
        <v>350910000</v>
      </c>
      <c r="C14" s="16">
        <v>27920283</v>
      </c>
      <c r="D14" s="16">
        <v>8252</v>
      </c>
      <c r="E14" s="16">
        <v>8054313</v>
      </c>
      <c r="F14" s="184">
        <v>-39406636</v>
      </c>
      <c r="G14" s="184">
        <v>-13565187</v>
      </c>
      <c r="H14" s="184">
        <v>460680315</v>
      </c>
      <c r="I14" s="184">
        <v>862584393</v>
      </c>
      <c r="J14" s="184">
        <v>435569380</v>
      </c>
      <c r="K14" s="184">
        <v>2092755113</v>
      </c>
    </row>
    <row r="15" spans="1:11" ht="12">
      <c r="A15" s="23"/>
      <c r="B15" s="43"/>
      <c r="C15" s="43"/>
      <c r="D15" s="43"/>
      <c r="E15" s="43"/>
      <c r="F15" s="43"/>
      <c r="G15" s="43"/>
      <c r="H15" s="43"/>
      <c r="I15" s="43"/>
      <c r="J15" s="43"/>
      <c r="K15" s="43"/>
    </row>
    <row r="16" spans="1:11" ht="12">
      <c r="A16" s="22" t="s">
        <v>116</v>
      </c>
      <c r="B16" s="16">
        <v>350910000</v>
      </c>
      <c r="C16" s="16">
        <v>27920283</v>
      </c>
      <c r="D16" s="16">
        <v>8252</v>
      </c>
      <c r="E16" s="16">
        <v>6418090</v>
      </c>
      <c r="F16" s="184">
        <v>-102334951</v>
      </c>
      <c r="G16" s="184">
        <v>-11053834</v>
      </c>
      <c r="H16" s="184">
        <v>460680315</v>
      </c>
      <c r="I16" s="184">
        <v>862584393</v>
      </c>
      <c r="J16" s="184">
        <v>641471786</v>
      </c>
      <c r="K16" s="184">
        <v>2236604334</v>
      </c>
    </row>
    <row r="17" spans="1:11" ht="10.5" customHeight="1">
      <c r="A17" s="40"/>
      <c r="B17" s="43"/>
      <c r="C17" s="43"/>
      <c r="D17" s="43"/>
      <c r="E17" s="43"/>
      <c r="F17" s="43"/>
      <c r="G17" s="43"/>
      <c r="H17" s="43"/>
      <c r="I17" s="43"/>
      <c r="J17" s="43"/>
      <c r="K17" s="43"/>
    </row>
    <row r="18" spans="1:11" ht="14.1" customHeight="1">
      <c r="A18" s="6" t="s">
        <v>89</v>
      </c>
      <c r="B18" s="43" t="s">
        <v>147</v>
      </c>
      <c r="C18" s="43" t="s">
        <v>147</v>
      </c>
      <c r="D18" s="43" t="s">
        <v>147</v>
      </c>
      <c r="E18" s="43" t="s">
        <v>147</v>
      </c>
      <c r="F18" s="43" t="s">
        <v>147</v>
      </c>
      <c r="G18" s="43" t="s">
        <v>147</v>
      </c>
      <c r="H18" s="43" t="s">
        <v>147</v>
      </c>
      <c r="I18" s="43" t="s">
        <v>147</v>
      </c>
      <c r="J18" s="43">
        <v>353434988</v>
      </c>
      <c r="K18" s="43">
        <v>353434988</v>
      </c>
    </row>
    <row r="19" spans="1:11" ht="14.1" customHeight="1">
      <c r="A19" s="35" t="s">
        <v>88</v>
      </c>
      <c r="B19" s="43" t="s">
        <v>147</v>
      </c>
      <c r="C19" s="43" t="s">
        <v>147</v>
      </c>
      <c r="D19" s="43" t="s">
        <v>147</v>
      </c>
      <c r="E19" s="43">
        <v>427422</v>
      </c>
      <c r="F19" s="43">
        <v>47658865</v>
      </c>
      <c r="G19" s="185">
        <v>-2196681</v>
      </c>
      <c r="H19" s="43" t="s">
        <v>147</v>
      </c>
      <c r="I19" s="43" t="s">
        <v>147</v>
      </c>
      <c r="J19" s="43" t="s">
        <v>147</v>
      </c>
      <c r="K19" s="43">
        <v>45889606</v>
      </c>
    </row>
    <row r="20" spans="1:11" ht="8.25" customHeight="1">
      <c r="A20" s="36"/>
      <c r="B20" s="14"/>
      <c r="C20" s="14"/>
      <c r="D20" s="14"/>
      <c r="E20" s="14"/>
      <c r="F20" s="14"/>
      <c r="G20" s="14"/>
      <c r="H20" s="14"/>
      <c r="I20" s="14"/>
      <c r="J20" s="14"/>
      <c r="K20" s="14"/>
    </row>
    <row r="21" spans="1:11" ht="14.1" customHeight="1">
      <c r="A21" s="35" t="s">
        <v>40</v>
      </c>
      <c r="B21" s="43" t="s">
        <v>147</v>
      </c>
      <c r="C21" s="43" t="s">
        <v>147</v>
      </c>
      <c r="D21" s="43" t="s">
        <v>147</v>
      </c>
      <c r="E21" s="43">
        <v>427422</v>
      </c>
      <c r="F21" s="43">
        <v>47658865</v>
      </c>
      <c r="G21" s="185">
        <v>-2196681</v>
      </c>
      <c r="H21" s="185" t="s">
        <v>147</v>
      </c>
      <c r="I21" s="185" t="s">
        <v>147</v>
      </c>
      <c r="J21" s="185">
        <v>353434988</v>
      </c>
      <c r="K21" s="185">
        <v>399324594</v>
      </c>
    </row>
    <row r="22" spans="1:11" ht="12">
      <c r="A22" s="35"/>
      <c r="B22" s="43"/>
      <c r="C22" s="43"/>
      <c r="D22" s="43"/>
      <c r="E22" s="43"/>
      <c r="F22" s="43"/>
      <c r="G22" s="185"/>
      <c r="H22" s="185"/>
      <c r="I22" s="185"/>
      <c r="J22" s="185"/>
      <c r="K22" s="185"/>
    </row>
    <row r="23" spans="1:11" ht="14.1" customHeight="1">
      <c r="A23" s="6" t="s">
        <v>43</v>
      </c>
      <c r="B23" s="43" t="s">
        <v>147</v>
      </c>
      <c r="C23" s="43" t="s">
        <v>147</v>
      </c>
      <c r="D23" s="43" t="s">
        <v>147</v>
      </c>
      <c r="E23" s="43" t="s">
        <v>147</v>
      </c>
      <c r="F23" s="43" t="s">
        <v>147</v>
      </c>
      <c r="G23" s="185" t="s">
        <v>147</v>
      </c>
      <c r="H23" s="185" t="s">
        <v>147</v>
      </c>
      <c r="I23" s="185">
        <v>641471786</v>
      </c>
      <c r="J23" s="185">
        <v>-641471786</v>
      </c>
      <c r="K23" s="185" t="s">
        <v>147</v>
      </c>
    </row>
    <row r="24" spans="1:11" ht="12">
      <c r="A24" s="127"/>
      <c r="B24" s="43"/>
      <c r="C24" s="43"/>
      <c r="D24" s="43"/>
      <c r="E24" s="43"/>
      <c r="F24" s="43"/>
      <c r="G24" s="43"/>
      <c r="H24" s="43"/>
      <c r="I24" s="43"/>
      <c r="J24" s="43"/>
      <c r="K24" s="43"/>
    </row>
    <row r="25" spans="1:11" ht="12">
      <c r="A25" s="22" t="s">
        <v>118</v>
      </c>
      <c r="B25" s="16">
        <v>350910000</v>
      </c>
      <c r="C25" s="16">
        <v>27920283</v>
      </c>
      <c r="D25" s="16">
        <v>8252</v>
      </c>
      <c r="E25" s="16">
        <v>6845512</v>
      </c>
      <c r="F25" s="184">
        <v>-54676086</v>
      </c>
      <c r="G25" s="184">
        <v>-13250515</v>
      </c>
      <c r="H25" s="184">
        <v>460680315</v>
      </c>
      <c r="I25" s="184">
        <v>1504056179</v>
      </c>
      <c r="J25" s="184">
        <v>353434988</v>
      </c>
      <c r="K25" s="184">
        <v>2635928928</v>
      </c>
    </row>
    <row r="26" spans="1:11" ht="13.5" customHeight="1">
      <c r="A26" s="164"/>
      <c r="B26" s="43"/>
      <c r="C26" s="43"/>
      <c r="D26" s="43"/>
      <c r="E26" s="43"/>
      <c r="F26" s="43"/>
      <c r="G26" s="43"/>
      <c r="H26" s="43"/>
      <c r="I26" s="43"/>
      <c r="J26" s="43"/>
      <c r="K26" s="43"/>
    </row>
    <row r="27" spans="1:11" ht="10.5" customHeight="1">
      <c r="B27" s="43"/>
      <c r="C27" s="43"/>
      <c r="D27" s="43"/>
      <c r="E27" s="43"/>
      <c r="F27" s="43"/>
      <c r="G27" s="43"/>
      <c r="H27" s="43"/>
      <c r="I27" s="43"/>
      <c r="J27" s="43"/>
      <c r="K27" s="43"/>
    </row>
    <row r="28" spans="1:11" ht="12">
      <c r="B28" s="43"/>
      <c r="C28" s="43"/>
      <c r="D28" s="43"/>
      <c r="E28" s="43"/>
      <c r="F28" s="43"/>
      <c r="G28" s="39"/>
      <c r="H28" s="43"/>
      <c r="I28" s="43"/>
      <c r="J28" s="43"/>
      <c r="K28" s="43"/>
    </row>
    <row r="29" spans="1:11">
      <c r="B29" s="155"/>
      <c r="C29" s="155"/>
      <c r="D29" s="155"/>
      <c r="E29" s="155"/>
      <c r="F29" s="155"/>
      <c r="G29" s="155"/>
      <c r="H29" s="155"/>
      <c r="I29" s="155"/>
      <c r="J29" s="155"/>
      <c r="K29" s="155"/>
    </row>
  </sheetData>
  <mergeCells count="3">
    <mergeCell ref="E2:F2"/>
    <mergeCell ref="A1:E1"/>
    <mergeCell ref="I2:J2"/>
  </mergeCells>
  <pageMargins left="0.70866141732283472" right="0.70866141732283472" top="0.74803149606299213" bottom="0.74803149606299213" header="0.31496062992125984" footer="0.31496062992125984"/>
  <pageSetup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9"/>
  <sheetViews>
    <sheetView showGridLines="0" tabSelected="1" topLeftCell="A46" zoomScale="99" zoomScaleNormal="99" workbookViewId="0">
      <selection activeCell="C63" sqref="C63"/>
    </sheetView>
  </sheetViews>
  <sheetFormatPr defaultRowHeight="12"/>
  <cols>
    <col min="1" max="1" width="52.44140625" style="54" customWidth="1"/>
    <col min="2" max="2" width="5.6640625" style="54" bestFit="1" customWidth="1"/>
    <col min="3" max="3" width="23.5546875" style="38" customWidth="1"/>
    <col min="4" max="4" width="19" style="54" customWidth="1"/>
    <col min="5" max="256" width="9.109375" style="3"/>
    <col min="257" max="257" width="46" style="3" customWidth="1"/>
    <col min="258" max="258" width="18.88671875" style="3" customWidth="1"/>
    <col min="259" max="260" width="15" style="3" customWidth="1"/>
    <col min="261" max="512" width="9.109375" style="3"/>
    <col min="513" max="513" width="46" style="3" customWidth="1"/>
    <col min="514" max="514" width="18.88671875" style="3" customWidth="1"/>
    <col min="515" max="516" width="15" style="3" customWidth="1"/>
    <col min="517" max="768" width="9.109375" style="3"/>
    <col min="769" max="769" width="46" style="3" customWidth="1"/>
    <col min="770" max="770" width="18.88671875" style="3" customWidth="1"/>
    <col min="771" max="772" width="15" style="3" customWidth="1"/>
    <col min="773" max="1024" width="9.109375" style="3"/>
    <col min="1025" max="1025" width="46" style="3" customWidth="1"/>
    <col min="1026" max="1026" width="18.88671875" style="3" customWidth="1"/>
    <col min="1027" max="1028" width="15" style="3" customWidth="1"/>
    <col min="1029" max="1280" width="9.109375" style="3"/>
    <col min="1281" max="1281" width="46" style="3" customWidth="1"/>
    <col min="1282" max="1282" width="18.88671875" style="3" customWidth="1"/>
    <col min="1283" max="1284" width="15" style="3" customWidth="1"/>
    <col min="1285" max="1536" width="9.109375" style="3"/>
    <col min="1537" max="1537" width="46" style="3" customWidth="1"/>
    <col min="1538" max="1538" width="18.88671875" style="3" customWidth="1"/>
    <col min="1539" max="1540" width="15" style="3" customWidth="1"/>
    <col min="1541" max="1792" width="9.109375" style="3"/>
    <col min="1793" max="1793" width="46" style="3" customWidth="1"/>
    <col min="1794" max="1794" width="18.88671875" style="3" customWidth="1"/>
    <col min="1795" max="1796" width="15" style="3" customWidth="1"/>
    <col min="1797" max="2048" width="9.109375" style="3"/>
    <col min="2049" max="2049" width="46" style="3" customWidth="1"/>
    <col min="2050" max="2050" width="18.88671875" style="3" customWidth="1"/>
    <col min="2051" max="2052" width="15" style="3" customWidth="1"/>
    <col min="2053" max="2304" width="9.109375" style="3"/>
    <col min="2305" max="2305" width="46" style="3" customWidth="1"/>
    <col min="2306" max="2306" width="18.88671875" style="3" customWidth="1"/>
    <col min="2307" max="2308" width="15" style="3" customWidth="1"/>
    <col min="2309" max="2560" width="9.109375" style="3"/>
    <col min="2561" max="2561" width="46" style="3" customWidth="1"/>
    <col min="2562" max="2562" width="18.88671875" style="3" customWidth="1"/>
    <col min="2563" max="2564" width="15" style="3" customWidth="1"/>
    <col min="2565" max="2816" width="9.109375" style="3"/>
    <col min="2817" max="2817" width="46" style="3" customWidth="1"/>
    <col min="2818" max="2818" width="18.88671875" style="3" customWidth="1"/>
    <col min="2819" max="2820" width="15" style="3" customWidth="1"/>
    <col min="2821" max="3072" width="9.109375" style="3"/>
    <col min="3073" max="3073" width="46" style="3" customWidth="1"/>
    <col min="3074" max="3074" width="18.88671875" style="3" customWidth="1"/>
    <col min="3075" max="3076" width="15" style="3" customWidth="1"/>
    <col min="3077" max="3328" width="9.109375" style="3"/>
    <col min="3329" max="3329" width="46" style="3" customWidth="1"/>
    <col min="3330" max="3330" width="18.88671875" style="3" customWidth="1"/>
    <col min="3331" max="3332" width="15" style="3" customWidth="1"/>
    <col min="3333" max="3584" width="9.109375" style="3"/>
    <col min="3585" max="3585" width="46" style="3" customWidth="1"/>
    <col min="3586" max="3586" width="18.88671875" style="3" customWidth="1"/>
    <col min="3587" max="3588" width="15" style="3" customWidth="1"/>
    <col min="3589" max="3840" width="9.109375" style="3"/>
    <col min="3841" max="3841" width="46" style="3" customWidth="1"/>
    <col min="3842" max="3842" width="18.88671875" style="3" customWidth="1"/>
    <col min="3843" max="3844" width="15" style="3" customWidth="1"/>
    <col min="3845" max="4096" width="9.109375" style="3"/>
    <col min="4097" max="4097" width="46" style="3" customWidth="1"/>
    <col min="4098" max="4098" width="18.88671875" style="3" customWidth="1"/>
    <col min="4099" max="4100" width="15" style="3" customWidth="1"/>
    <col min="4101" max="4352" width="9.109375" style="3"/>
    <col min="4353" max="4353" width="46" style="3" customWidth="1"/>
    <col min="4354" max="4354" width="18.88671875" style="3" customWidth="1"/>
    <col min="4355" max="4356" width="15" style="3" customWidth="1"/>
    <col min="4357" max="4608" width="9.109375" style="3"/>
    <col min="4609" max="4609" width="46" style="3" customWidth="1"/>
    <col min="4610" max="4610" width="18.88671875" style="3" customWidth="1"/>
    <col min="4611" max="4612" width="15" style="3" customWidth="1"/>
    <col min="4613" max="4864" width="9.109375" style="3"/>
    <col min="4865" max="4865" width="46" style="3" customWidth="1"/>
    <col min="4866" max="4866" width="18.88671875" style="3" customWidth="1"/>
    <col min="4867" max="4868" width="15" style="3" customWidth="1"/>
    <col min="4869" max="5120" width="9.109375" style="3"/>
    <col min="5121" max="5121" width="46" style="3" customWidth="1"/>
    <col min="5122" max="5122" width="18.88671875" style="3" customWidth="1"/>
    <col min="5123" max="5124" width="15" style="3" customWidth="1"/>
    <col min="5125" max="5376" width="9.109375" style="3"/>
    <col min="5377" max="5377" width="46" style="3" customWidth="1"/>
    <col min="5378" max="5378" width="18.88671875" style="3" customWidth="1"/>
    <col min="5379" max="5380" width="15" style="3" customWidth="1"/>
    <col min="5381" max="5632" width="9.109375" style="3"/>
    <col min="5633" max="5633" width="46" style="3" customWidth="1"/>
    <col min="5634" max="5634" width="18.88671875" style="3" customWidth="1"/>
    <col min="5635" max="5636" width="15" style="3" customWidth="1"/>
    <col min="5637" max="5888" width="9.109375" style="3"/>
    <col min="5889" max="5889" width="46" style="3" customWidth="1"/>
    <col min="5890" max="5890" width="18.88671875" style="3" customWidth="1"/>
    <col min="5891" max="5892" width="15" style="3" customWidth="1"/>
    <col min="5893" max="6144" width="9.109375" style="3"/>
    <col min="6145" max="6145" width="46" style="3" customWidth="1"/>
    <col min="6146" max="6146" width="18.88671875" style="3" customWidth="1"/>
    <col min="6147" max="6148" width="15" style="3" customWidth="1"/>
    <col min="6149" max="6400" width="9.109375" style="3"/>
    <col min="6401" max="6401" width="46" style="3" customWidth="1"/>
    <col min="6402" max="6402" width="18.88671875" style="3" customWidth="1"/>
    <col min="6403" max="6404" width="15" style="3" customWidth="1"/>
    <col min="6405" max="6656" width="9.109375" style="3"/>
    <col min="6657" max="6657" width="46" style="3" customWidth="1"/>
    <col min="6658" max="6658" width="18.88671875" style="3" customWidth="1"/>
    <col min="6659" max="6660" width="15" style="3" customWidth="1"/>
    <col min="6661" max="6912" width="9.109375" style="3"/>
    <col min="6913" max="6913" width="46" style="3" customWidth="1"/>
    <col min="6914" max="6914" width="18.88671875" style="3" customWidth="1"/>
    <col min="6915" max="6916" width="15" style="3" customWidth="1"/>
    <col min="6917" max="7168" width="9.109375" style="3"/>
    <col min="7169" max="7169" width="46" style="3" customWidth="1"/>
    <col min="7170" max="7170" width="18.88671875" style="3" customWidth="1"/>
    <col min="7171" max="7172" width="15" style="3" customWidth="1"/>
    <col min="7173" max="7424" width="9.109375" style="3"/>
    <col min="7425" max="7425" width="46" style="3" customWidth="1"/>
    <col min="7426" max="7426" width="18.88671875" style="3" customWidth="1"/>
    <col min="7427" max="7428" width="15" style="3" customWidth="1"/>
    <col min="7429" max="7680" width="9.109375" style="3"/>
    <col min="7681" max="7681" width="46" style="3" customWidth="1"/>
    <col min="7682" max="7682" width="18.88671875" style="3" customWidth="1"/>
    <col min="7683" max="7684" width="15" style="3" customWidth="1"/>
    <col min="7685" max="7936" width="9.109375" style="3"/>
    <col min="7937" max="7937" width="46" style="3" customWidth="1"/>
    <col min="7938" max="7938" width="18.88671875" style="3" customWidth="1"/>
    <col min="7939" max="7940" width="15" style="3" customWidth="1"/>
    <col min="7941" max="8192" width="9.109375" style="3"/>
    <col min="8193" max="8193" width="46" style="3" customWidth="1"/>
    <col min="8194" max="8194" width="18.88671875" style="3" customWidth="1"/>
    <col min="8195" max="8196" width="15" style="3" customWidth="1"/>
    <col min="8197" max="8448" width="9.109375" style="3"/>
    <col min="8449" max="8449" width="46" style="3" customWidth="1"/>
    <col min="8450" max="8450" width="18.88671875" style="3" customWidth="1"/>
    <col min="8451" max="8452" width="15" style="3" customWidth="1"/>
    <col min="8453" max="8704" width="9.109375" style="3"/>
    <col min="8705" max="8705" width="46" style="3" customWidth="1"/>
    <col min="8706" max="8706" width="18.88671875" style="3" customWidth="1"/>
    <col min="8707" max="8708" width="15" style="3" customWidth="1"/>
    <col min="8709" max="8960" width="9.109375" style="3"/>
    <col min="8961" max="8961" width="46" style="3" customWidth="1"/>
    <col min="8962" max="8962" width="18.88671875" style="3" customWidth="1"/>
    <col min="8963" max="8964" width="15" style="3" customWidth="1"/>
    <col min="8965" max="9216" width="9.109375" style="3"/>
    <col min="9217" max="9217" width="46" style="3" customWidth="1"/>
    <col min="9218" max="9218" width="18.88671875" style="3" customWidth="1"/>
    <col min="9219" max="9220" width="15" style="3" customWidth="1"/>
    <col min="9221" max="9472" width="9.109375" style="3"/>
    <col min="9473" max="9473" width="46" style="3" customWidth="1"/>
    <col min="9474" max="9474" width="18.88671875" style="3" customWidth="1"/>
    <col min="9475" max="9476" width="15" style="3" customWidth="1"/>
    <col min="9477" max="9728" width="9.109375" style="3"/>
    <col min="9729" max="9729" width="46" style="3" customWidth="1"/>
    <col min="9730" max="9730" width="18.88671875" style="3" customWidth="1"/>
    <col min="9731" max="9732" width="15" style="3" customWidth="1"/>
    <col min="9733" max="9984" width="9.109375" style="3"/>
    <col min="9985" max="9985" width="46" style="3" customWidth="1"/>
    <col min="9986" max="9986" width="18.88671875" style="3" customWidth="1"/>
    <col min="9987" max="9988" width="15" style="3" customWidth="1"/>
    <col min="9989" max="10240" width="9.109375" style="3"/>
    <col min="10241" max="10241" width="46" style="3" customWidth="1"/>
    <col min="10242" max="10242" width="18.88671875" style="3" customWidth="1"/>
    <col min="10243" max="10244" width="15" style="3" customWidth="1"/>
    <col min="10245" max="10496" width="9.109375" style="3"/>
    <col min="10497" max="10497" width="46" style="3" customWidth="1"/>
    <col min="10498" max="10498" width="18.88671875" style="3" customWidth="1"/>
    <col min="10499" max="10500" width="15" style="3" customWidth="1"/>
    <col min="10501" max="10752" width="9.109375" style="3"/>
    <col min="10753" max="10753" width="46" style="3" customWidth="1"/>
    <col min="10754" max="10754" width="18.88671875" style="3" customWidth="1"/>
    <col min="10755" max="10756" width="15" style="3" customWidth="1"/>
    <col min="10757" max="11008" width="9.109375" style="3"/>
    <col min="11009" max="11009" width="46" style="3" customWidth="1"/>
    <col min="11010" max="11010" width="18.88671875" style="3" customWidth="1"/>
    <col min="11011" max="11012" width="15" style="3" customWidth="1"/>
    <col min="11013" max="11264" width="9.109375" style="3"/>
    <col min="11265" max="11265" width="46" style="3" customWidth="1"/>
    <col min="11266" max="11266" width="18.88671875" style="3" customWidth="1"/>
    <col min="11267" max="11268" width="15" style="3" customWidth="1"/>
    <col min="11269" max="11520" width="9.109375" style="3"/>
    <col min="11521" max="11521" width="46" style="3" customWidth="1"/>
    <col min="11522" max="11522" width="18.88671875" style="3" customWidth="1"/>
    <col min="11523" max="11524" width="15" style="3" customWidth="1"/>
    <col min="11525" max="11776" width="9.109375" style="3"/>
    <col min="11777" max="11777" width="46" style="3" customWidth="1"/>
    <col min="11778" max="11778" width="18.88671875" style="3" customWidth="1"/>
    <col min="11779" max="11780" width="15" style="3" customWidth="1"/>
    <col min="11781" max="12032" width="9.109375" style="3"/>
    <col min="12033" max="12033" width="46" style="3" customWidth="1"/>
    <col min="12034" max="12034" width="18.88671875" style="3" customWidth="1"/>
    <col min="12035" max="12036" width="15" style="3" customWidth="1"/>
    <col min="12037" max="12288" width="9.109375" style="3"/>
    <col min="12289" max="12289" width="46" style="3" customWidth="1"/>
    <col min="12290" max="12290" width="18.88671875" style="3" customWidth="1"/>
    <col min="12291" max="12292" width="15" style="3" customWidth="1"/>
    <col min="12293" max="12544" width="9.109375" style="3"/>
    <col min="12545" max="12545" width="46" style="3" customWidth="1"/>
    <col min="12546" max="12546" width="18.88671875" style="3" customWidth="1"/>
    <col min="12547" max="12548" width="15" style="3" customWidth="1"/>
    <col min="12549" max="12800" width="9.109375" style="3"/>
    <col min="12801" max="12801" width="46" style="3" customWidth="1"/>
    <col min="12802" max="12802" width="18.88671875" style="3" customWidth="1"/>
    <col min="12803" max="12804" width="15" style="3" customWidth="1"/>
    <col min="12805" max="13056" width="9.109375" style="3"/>
    <col min="13057" max="13057" width="46" style="3" customWidth="1"/>
    <col min="13058" max="13058" width="18.88671875" style="3" customWidth="1"/>
    <col min="13059" max="13060" width="15" style="3" customWidth="1"/>
    <col min="13061" max="13312" width="9.109375" style="3"/>
    <col min="13313" max="13313" width="46" style="3" customWidth="1"/>
    <col min="13314" max="13314" width="18.88671875" style="3" customWidth="1"/>
    <col min="13315" max="13316" width="15" style="3" customWidth="1"/>
    <col min="13317" max="13568" width="9.109375" style="3"/>
    <col min="13569" max="13569" width="46" style="3" customWidth="1"/>
    <col min="13570" max="13570" width="18.88671875" style="3" customWidth="1"/>
    <col min="13571" max="13572" width="15" style="3" customWidth="1"/>
    <col min="13573" max="13824" width="9.109375" style="3"/>
    <col min="13825" max="13825" width="46" style="3" customWidth="1"/>
    <col min="13826" max="13826" width="18.88671875" style="3" customWidth="1"/>
    <col min="13827" max="13828" width="15" style="3" customWidth="1"/>
    <col min="13829" max="14080" width="9.109375" style="3"/>
    <col min="14081" max="14081" width="46" style="3" customWidth="1"/>
    <col min="14082" max="14082" width="18.88671875" style="3" customWidth="1"/>
    <col min="14083" max="14084" width="15" style="3" customWidth="1"/>
    <col min="14085" max="14336" width="9.109375" style="3"/>
    <col min="14337" max="14337" width="46" style="3" customWidth="1"/>
    <col min="14338" max="14338" width="18.88671875" style="3" customWidth="1"/>
    <col min="14339" max="14340" width="15" style="3" customWidth="1"/>
    <col min="14341" max="14592" width="9.109375" style="3"/>
    <col min="14593" max="14593" width="46" style="3" customWidth="1"/>
    <col min="14594" max="14594" width="18.88671875" style="3" customWidth="1"/>
    <col min="14595" max="14596" width="15" style="3" customWidth="1"/>
    <col min="14597" max="14848" width="9.109375" style="3"/>
    <col min="14849" max="14849" width="46" style="3" customWidth="1"/>
    <col min="14850" max="14850" width="18.88671875" style="3" customWidth="1"/>
    <col min="14851" max="14852" width="15" style="3" customWidth="1"/>
    <col min="14853" max="15104" width="9.109375" style="3"/>
    <col min="15105" max="15105" width="46" style="3" customWidth="1"/>
    <col min="15106" max="15106" width="18.88671875" style="3" customWidth="1"/>
    <col min="15107" max="15108" width="15" style="3" customWidth="1"/>
    <col min="15109" max="15360" width="9.109375" style="3"/>
    <col min="15361" max="15361" width="46" style="3" customWidth="1"/>
    <col min="15362" max="15362" width="18.88671875" style="3" customWidth="1"/>
    <col min="15363" max="15364" width="15" style="3" customWidth="1"/>
    <col min="15365" max="15616" width="9.109375" style="3"/>
    <col min="15617" max="15617" width="46" style="3" customWidth="1"/>
    <col min="15618" max="15618" width="18.88671875" style="3" customWidth="1"/>
    <col min="15619" max="15620" width="15" style="3" customWidth="1"/>
    <col min="15621" max="15872" width="9.109375" style="3"/>
    <col min="15873" max="15873" width="46" style="3" customWidth="1"/>
    <col min="15874" max="15874" width="18.88671875" style="3" customWidth="1"/>
    <col min="15875" max="15876" width="15" style="3" customWidth="1"/>
    <col min="15877" max="16128" width="9.109375" style="3"/>
    <col min="16129" max="16129" width="46" style="3" customWidth="1"/>
    <col min="16130" max="16130" width="18.88671875" style="3" customWidth="1"/>
    <col min="16131" max="16132" width="15" style="3" customWidth="1"/>
    <col min="16133" max="16384" width="9.109375" style="3"/>
  </cols>
  <sheetData>
    <row r="1" spans="1:4" ht="25.95" customHeight="1">
      <c r="A1" s="124" t="s">
        <v>119</v>
      </c>
      <c r="B1" s="116"/>
      <c r="C1" s="117"/>
      <c r="D1" s="116"/>
    </row>
    <row r="2" spans="1:4" ht="33.9" customHeight="1">
      <c r="A2" s="118"/>
      <c r="C2" s="56" t="s">
        <v>90</v>
      </c>
      <c r="D2" s="125" t="s">
        <v>174</v>
      </c>
    </row>
    <row r="3" spans="1:4" ht="13.2" customHeight="1">
      <c r="A3" s="122" t="s">
        <v>71</v>
      </c>
      <c r="B3" s="58" t="s">
        <v>66</v>
      </c>
      <c r="C3" s="59" t="s">
        <v>120</v>
      </c>
      <c r="D3" s="60" t="s">
        <v>121</v>
      </c>
    </row>
    <row r="4" spans="1:4">
      <c r="A4" s="119"/>
      <c r="B4" s="119"/>
      <c r="C4" s="4"/>
      <c r="D4" s="5"/>
    </row>
    <row r="5" spans="1:4">
      <c r="A5" s="24" t="s">
        <v>45</v>
      </c>
      <c r="B5" s="24"/>
      <c r="C5" s="44"/>
      <c r="D5" s="45"/>
    </row>
    <row r="6" spans="1:4">
      <c r="A6" s="6"/>
      <c r="B6" s="6"/>
      <c r="C6" s="44"/>
      <c r="D6" s="45"/>
    </row>
    <row r="7" spans="1:4">
      <c r="A7" s="24" t="s">
        <v>91</v>
      </c>
      <c r="B7" s="24"/>
      <c r="C7" s="9">
        <v>142475682</v>
      </c>
      <c r="D7" s="7">
        <v>307690929</v>
      </c>
    </row>
    <row r="8" spans="1:4">
      <c r="A8" s="6"/>
      <c r="B8" s="6"/>
      <c r="C8" s="44"/>
      <c r="D8" s="45"/>
    </row>
    <row r="9" spans="1:4">
      <c r="A9" s="24" t="s">
        <v>46</v>
      </c>
      <c r="B9" s="24"/>
      <c r="C9" s="192"/>
      <c r="D9" s="193"/>
    </row>
    <row r="10" spans="1:4">
      <c r="A10" s="24" t="s">
        <v>47</v>
      </c>
      <c r="B10" s="24"/>
      <c r="C10" s="192"/>
      <c r="D10" s="193"/>
    </row>
    <row r="11" spans="1:4">
      <c r="A11" s="6" t="s">
        <v>140</v>
      </c>
      <c r="B11" s="45">
        <v>10</v>
      </c>
      <c r="C11" s="178">
        <v>120013678</v>
      </c>
      <c r="D11" s="179">
        <v>83396696</v>
      </c>
    </row>
    <row r="12" spans="1:4">
      <c r="A12" s="6" t="s">
        <v>141</v>
      </c>
      <c r="B12" s="45">
        <v>11</v>
      </c>
      <c r="C12" s="178">
        <v>12695374</v>
      </c>
      <c r="D12" s="179">
        <v>6009614</v>
      </c>
    </row>
    <row r="13" spans="1:4">
      <c r="A13" s="6" t="s">
        <v>18</v>
      </c>
      <c r="B13" s="45">
        <v>15</v>
      </c>
      <c r="C13" s="178">
        <v>9238869</v>
      </c>
      <c r="D13" s="179">
        <v>9742871</v>
      </c>
    </row>
    <row r="14" spans="1:4">
      <c r="A14" s="6" t="s">
        <v>48</v>
      </c>
      <c r="B14" s="45">
        <v>13</v>
      </c>
      <c r="C14" s="178">
        <v>26151889</v>
      </c>
      <c r="D14" s="179">
        <v>27775384</v>
      </c>
    </row>
    <row r="15" spans="1:4">
      <c r="A15" s="6" t="s">
        <v>168</v>
      </c>
      <c r="B15" s="165">
        <v>13</v>
      </c>
      <c r="C15" s="178">
        <v>1321268</v>
      </c>
      <c r="D15" s="179">
        <v>1456341</v>
      </c>
    </row>
    <row r="16" spans="1:4">
      <c r="A16" s="6" t="s">
        <v>49</v>
      </c>
      <c r="B16" s="45">
        <v>22</v>
      </c>
      <c r="C16" s="178">
        <v>-4577601</v>
      </c>
      <c r="D16" s="179">
        <v>-4696304</v>
      </c>
    </row>
    <row r="17" spans="1:5">
      <c r="A17" s="6" t="s">
        <v>50</v>
      </c>
      <c r="B17" s="45">
        <v>23</v>
      </c>
      <c r="C17" s="178">
        <v>28695078</v>
      </c>
      <c r="D17" s="179">
        <v>11186671</v>
      </c>
    </row>
    <row r="18" spans="1:5">
      <c r="A18" s="6" t="s">
        <v>175</v>
      </c>
      <c r="B18" s="45"/>
      <c r="C18" s="178">
        <v>40685809</v>
      </c>
      <c r="D18" s="179">
        <v>33198872</v>
      </c>
    </row>
    <row r="19" spans="1:5">
      <c r="A19" s="6" t="s">
        <v>92</v>
      </c>
      <c r="B19" s="45">
        <v>9</v>
      </c>
      <c r="C19" s="178">
        <v>5250574</v>
      </c>
      <c r="D19" s="179">
        <v>1131245</v>
      </c>
    </row>
    <row r="20" spans="1:5">
      <c r="A20" s="6" t="s">
        <v>142</v>
      </c>
      <c r="B20" s="45"/>
      <c r="C20" s="178">
        <v>2091972</v>
      </c>
      <c r="D20" s="179">
        <v>4690105</v>
      </c>
    </row>
    <row r="21" spans="1:5">
      <c r="A21" s="6" t="s">
        <v>152</v>
      </c>
      <c r="B21" s="45"/>
      <c r="C21" s="178">
        <v>10734</v>
      </c>
      <c r="D21" s="179">
        <v>5595052</v>
      </c>
    </row>
    <row r="22" spans="1:5">
      <c r="A22" s="6" t="s">
        <v>170</v>
      </c>
      <c r="B22" s="165">
        <v>8</v>
      </c>
      <c r="C22" s="178">
        <v>95752925</v>
      </c>
      <c r="D22" s="179">
        <v>88083695</v>
      </c>
    </row>
    <row r="23" spans="1:5">
      <c r="A23" s="6" t="s">
        <v>171</v>
      </c>
      <c r="B23" s="45">
        <v>13</v>
      </c>
      <c r="C23" s="178">
        <v>9389884</v>
      </c>
      <c r="D23" s="179">
        <v>-4622519</v>
      </c>
    </row>
    <row r="24" spans="1:5">
      <c r="A24" s="6" t="s">
        <v>153</v>
      </c>
      <c r="B24" s="45">
        <v>29</v>
      </c>
      <c r="C24" s="178">
        <v>1499944</v>
      </c>
      <c r="D24" s="179">
        <v>-328994</v>
      </c>
    </row>
    <row r="25" spans="1:5">
      <c r="A25" s="6" t="s">
        <v>143</v>
      </c>
      <c r="B25" s="126"/>
      <c r="C25" s="178">
        <v>-585830</v>
      </c>
      <c r="D25" s="179">
        <v>-374931</v>
      </c>
    </row>
    <row r="26" spans="1:5">
      <c r="A26" s="6" t="s">
        <v>176</v>
      </c>
      <c r="B26" s="45"/>
      <c r="C26" s="178">
        <v>-2357</v>
      </c>
      <c r="D26" s="179">
        <v>-12619</v>
      </c>
    </row>
    <row r="27" spans="1:5">
      <c r="A27" s="35"/>
      <c r="B27" s="45"/>
      <c r="C27" s="9"/>
      <c r="D27" s="120"/>
    </row>
    <row r="28" spans="1:5" ht="24">
      <c r="A28" s="22" t="s">
        <v>51</v>
      </c>
      <c r="B28" s="34"/>
      <c r="C28" s="16">
        <v>490107892</v>
      </c>
      <c r="D28" s="28">
        <f>SUM(D7:D26)</f>
        <v>569922108</v>
      </c>
      <c r="E28" s="9"/>
    </row>
    <row r="29" spans="1:5">
      <c r="A29" s="6"/>
      <c r="B29" s="127"/>
      <c r="C29" s="43"/>
      <c r="D29" s="33"/>
    </row>
    <row r="30" spans="1:5">
      <c r="A30" s="6" t="s">
        <v>154</v>
      </c>
      <c r="B30" s="35"/>
      <c r="C30" s="178">
        <v>74102538</v>
      </c>
      <c r="D30" s="179">
        <v>-33521522</v>
      </c>
    </row>
    <row r="31" spans="1:5">
      <c r="A31" s="6" t="s">
        <v>144</v>
      </c>
      <c r="B31" s="37"/>
      <c r="C31" s="178">
        <v>-170449442</v>
      </c>
      <c r="D31" s="179">
        <v>-126357557</v>
      </c>
    </row>
    <row r="32" spans="1:5">
      <c r="A32" s="6" t="s">
        <v>177</v>
      </c>
      <c r="B32" s="37"/>
      <c r="C32" s="178">
        <v>-91805631</v>
      </c>
      <c r="D32" s="179">
        <v>31672175</v>
      </c>
    </row>
    <row r="33" spans="1:4">
      <c r="A33" s="6" t="s">
        <v>145</v>
      </c>
      <c r="B33" s="37"/>
      <c r="C33" s="178">
        <v>-60462992</v>
      </c>
      <c r="D33" s="179">
        <v>-7577505</v>
      </c>
    </row>
    <row r="34" spans="1:4">
      <c r="A34" s="6" t="s">
        <v>155</v>
      </c>
      <c r="B34" s="37"/>
      <c r="C34" s="178">
        <v>399308151</v>
      </c>
      <c r="D34" s="179">
        <v>323888934</v>
      </c>
    </row>
    <row r="35" spans="1:4">
      <c r="A35" s="6" t="s">
        <v>178</v>
      </c>
      <c r="B35" s="37"/>
      <c r="C35" s="178">
        <v>-218102</v>
      </c>
      <c r="D35" s="179">
        <v>38763446</v>
      </c>
    </row>
    <row r="36" spans="1:4">
      <c r="A36" s="6" t="s">
        <v>172</v>
      </c>
      <c r="B36" s="37"/>
      <c r="C36" s="178">
        <v>7869447</v>
      </c>
      <c r="D36" s="179">
        <v>-13659840</v>
      </c>
    </row>
    <row r="37" spans="1:4">
      <c r="A37" s="6" t="s">
        <v>52</v>
      </c>
      <c r="B37" s="37">
        <v>13</v>
      </c>
      <c r="C37" s="178">
        <v>-41035071</v>
      </c>
      <c r="D37" s="179">
        <v>-39310617</v>
      </c>
    </row>
    <row r="38" spans="1:4">
      <c r="A38" s="6" t="s">
        <v>169</v>
      </c>
      <c r="B38" s="37">
        <v>13</v>
      </c>
      <c r="C38" s="178">
        <v>-1817598</v>
      </c>
      <c r="D38" s="179">
        <v>-621264</v>
      </c>
    </row>
    <row r="39" spans="1:4">
      <c r="A39" s="6" t="s">
        <v>53</v>
      </c>
      <c r="B39" s="37">
        <v>15</v>
      </c>
      <c r="C39" s="178">
        <v>-8016117</v>
      </c>
      <c r="D39" s="179">
        <v>-3686469</v>
      </c>
    </row>
    <row r="40" spans="1:4">
      <c r="A40" s="36"/>
      <c r="B40" s="37"/>
      <c r="C40" s="43"/>
      <c r="D40" s="33"/>
    </row>
    <row r="41" spans="1:4">
      <c r="A41" s="22" t="s">
        <v>54</v>
      </c>
      <c r="B41" s="29"/>
      <c r="C41" s="16">
        <v>597583075</v>
      </c>
      <c r="D41" s="28">
        <f>SUM(D28:D39)</f>
        <v>739511889</v>
      </c>
    </row>
    <row r="42" spans="1:4">
      <c r="A42" s="24"/>
      <c r="B42" s="37"/>
      <c r="C42" s="43"/>
      <c r="D42" s="33"/>
    </row>
    <row r="43" spans="1:4">
      <c r="A43" s="24" t="s">
        <v>55</v>
      </c>
      <c r="B43" s="148"/>
      <c r="C43" s="43"/>
      <c r="D43" s="33"/>
    </row>
    <row r="44" spans="1:4">
      <c r="A44" s="6" t="s">
        <v>56</v>
      </c>
      <c r="B44" s="37">
        <v>10</v>
      </c>
      <c r="C44" s="178">
        <v>-499849111</v>
      </c>
      <c r="D44" s="179">
        <v>-347612872</v>
      </c>
    </row>
    <row r="45" spans="1:4">
      <c r="A45" s="6" t="s">
        <v>57</v>
      </c>
      <c r="B45" s="37">
        <v>11</v>
      </c>
      <c r="C45" s="178">
        <v>-95183273</v>
      </c>
      <c r="D45" s="179">
        <v>-88058447</v>
      </c>
    </row>
    <row r="46" spans="1:4">
      <c r="A46" s="6" t="s">
        <v>58</v>
      </c>
      <c r="B46" s="37"/>
      <c r="C46" s="178">
        <v>3228397</v>
      </c>
      <c r="D46" s="179">
        <v>2010626</v>
      </c>
    </row>
    <row r="47" spans="1:4">
      <c r="A47" s="6" t="s">
        <v>179</v>
      </c>
      <c r="B47" s="37"/>
      <c r="C47" s="178">
        <v>125211077</v>
      </c>
      <c r="D47" s="179">
        <v>-194822788</v>
      </c>
    </row>
    <row r="48" spans="1:4">
      <c r="A48" s="6" t="s">
        <v>59</v>
      </c>
      <c r="B48" s="37"/>
      <c r="C48" s="178">
        <v>4566868</v>
      </c>
      <c r="D48" s="179">
        <v>4559877</v>
      </c>
    </row>
    <row r="49" spans="1:4">
      <c r="A49" s="6" t="s">
        <v>146</v>
      </c>
      <c r="B49" s="37">
        <v>21</v>
      </c>
      <c r="C49" s="178">
        <v>585830</v>
      </c>
      <c r="D49" s="179">
        <v>374931</v>
      </c>
    </row>
    <row r="50" spans="1:4">
      <c r="A50" s="35"/>
      <c r="B50" s="37"/>
      <c r="C50" s="43"/>
      <c r="D50" s="33"/>
    </row>
    <row r="51" spans="1:4">
      <c r="A51" s="22" t="s">
        <v>60</v>
      </c>
      <c r="B51" s="29"/>
      <c r="C51" s="184">
        <v>-461440212</v>
      </c>
      <c r="D51" s="181">
        <f>SUM(D44:D49)</f>
        <v>-623548673</v>
      </c>
    </row>
    <row r="52" spans="1:4">
      <c r="A52" s="6"/>
      <c r="B52" s="37"/>
      <c r="C52" s="43"/>
      <c r="D52" s="33"/>
    </row>
    <row r="53" spans="1:4">
      <c r="A53" s="24" t="s">
        <v>61</v>
      </c>
      <c r="B53" s="37"/>
      <c r="C53" s="33"/>
      <c r="D53" s="33"/>
    </row>
    <row r="54" spans="1:4">
      <c r="A54" s="6" t="s">
        <v>63</v>
      </c>
      <c r="B54" s="127"/>
      <c r="C54" s="178">
        <v>624326129</v>
      </c>
      <c r="D54" s="179">
        <v>400437069</v>
      </c>
    </row>
    <row r="55" spans="1:4">
      <c r="A55" s="6" t="s">
        <v>64</v>
      </c>
      <c r="B55" s="37"/>
      <c r="C55" s="178">
        <v>-824815699</v>
      </c>
      <c r="D55" s="179">
        <v>-224126972</v>
      </c>
    </row>
    <row r="56" spans="1:4">
      <c r="A56" s="6" t="s">
        <v>62</v>
      </c>
      <c r="B56" s="148"/>
      <c r="C56" s="178">
        <v>-29406068</v>
      </c>
      <c r="D56" s="179">
        <v>-16288757</v>
      </c>
    </row>
    <row r="57" spans="1:4">
      <c r="A57" s="6" t="s">
        <v>44</v>
      </c>
      <c r="B57" s="37">
        <v>17</v>
      </c>
      <c r="C57" s="178" t="s">
        <v>147</v>
      </c>
      <c r="D57" s="179">
        <v>-300028050</v>
      </c>
    </row>
    <row r="58" spans="1:4">
      <c r="A58" s="35"/>
      <c r="B58" s="37"/>
      <c r="C58" s="43"/>
      <c r="D58" s="33"/>
    </row>
    <row r="59" spans="1:4">
      <c r="A59" s="22" t="s">
        <v>180</v>
      </c>
      <c r="B59" s="29"/>
      <c r="C59" s="184">
        <v>-229895638</v>
      </c>
      <c r="D59" s="181">
        <f>SUM(D54:D57)</f>
        <v>-140006710</v>
      </c>
    </row>
    <row r="60" spans="1:4">
      <c r="A60" s="6"/>
      <c r="B60" s="37"/>
      <c r="C60" s="43"/>
      <c r="D60" s="33"/>
    </row>
    <row r="61" spans="1:4">
      <c r="A61" s="127" t="s">
        <v>93</v>
      </c>
      <c r="B61" s="148"/>
      <c r="C61" s="178">
        <v>-93752775</v>
      </c>
      <c r="D61" s="179">
        <f>+D41+D51+D59</f>
        <v>-24043494</v>
      </c>
    </row>
    <row r="62" spans="1:4">
      <c r="A62" s="36"/>
      <c r="B62" s="12"/>
      <c r="C62" s="14"/>
      <c r="D62" s="32"/>
    </row>
    <row r="63" spans="1:4">
      <c r="A63" s="127" t="s">
        <v>65</v>
      </c>
      <c r="B63" s="35">
        <v>4</v>
      </c>
      <c r="C63" s="186">
        <v>238128147</v>
      </c>
      <c r="D63" s="187">
        <v>301518353</v>
      </c>
    </row>
    <row r="64" spans="1:4">
      <c r="A64" s="34"/>
      <c r="B64" s="27"/>
      <c r="C64" s="16"/>
      <c r="D64" s="28"/>
    </row>
    <row r="65" spans="1:4" ht="14.25" customHeight="1" thickBot="1">
      <c r="A65" s="174" t="s">
        <v>94</v>
      </c>
      <c r="B65" s="175">
        <v>4</v>
      </c>
      <c r="C65" s="67">
        <v>144375372</v>
      </c>
      <c r="D65" s="68">
        <v>277474859</v>
      </c>
    </row>
    <row r="66" spans="1:4" ht="12.6" thickTop="1">
      <c r="B66" s="37"/>
      <c r="C66" s="43"/>
      <c r="D66" s="33"/>
    </row>
    <row r="67" spans="1:4" ht="14.25" customHeight="1">
      <c r="B67" s="37"/>
      <c r="C67" s="43"/>
      <c r="D67" s="33"/>
    </row>
    <row r="68" spans="1:4">
      <c r="B68" s="37"/>
      <c r="C68" s="43"/>
      <c r="D68" s="33"/>
    </row>
    <row r="69" spans="1:4">
      <c r="B69" s="156"/>
      <c r="C69" s="157"/>
      <c r="D69" s="156"/>
    </row>
  </sheetData>
  <mergeCells count="2">
    <mergeCell ref="C9:C10"/>
    <mergeCell ref="D9:D10"/>
  </mergeCells>
  <pageMargins left="0.70866141732283472" right="0.70866141732283472" top="0.74803149606299213" bottom="0.74803149606299213" header="0.31496062992125984" footer="0.31496062992125984"/>
  <pageSetup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11</vt:i4>
      </vt:variant>
    </vt:vector>
  </HeadingPairs>
  <TitlesOfParts>
    <vt:vector size="17" baseType="lpstr">
      <vt:lpstr>Assets</vt:lpstr>
      <vt:lpstr>Liabilities</vt:lpstr>
      <vt:lpstr>Income Statement</vt:lpstr>
      <vt:lpstr>Comprehensive Income Statement</vt:lpstr>
      <vt:lpstr>Changes In Equity</vt:lpstr>
      <vt:lpstr>Cash Flow</vt:lpstr>
      <vt:lpstr>Liabilities!OLE_LINK52</vt:lpstr>
      <vt:lpstr>Liabilities!OLE_LINK54</vt:lpstr>
      <vt:lpstr>Liabilities!OLE_LINK55</vt:lpstr>
      <vt:lpstr>Liabilities!OLE_LINK61</vt:lpstr>
      <vt:lpstr>Liabilities!OLE_LINK62</vt:lpstr>
      <vt:lpstr>Assets!Print_Area</vt:lpstr>
      <vt:lpstr>'Cash Flow'!Print_Area</vt:lpstr>
      <vt:lpstr>'Changes In Equity'!Print_Area</vt:lpstr>
      <vt:lpstr>'Comprehensive Income Statement'!Print_Area</vt:lpstr>
      <vt:lpstr>'Income Statement'!Print_Area</vt:lpstr>
      <vt:lpstr>Liabilities!Print_Area</vt:lpstr>
    </vt:vector>
  </TitlesOfParts>
  <Company>PwC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user</cp:lastModifiedBy>
  <cp:lastPrinted>2014-08-05T16:01:48Z</cp:lastPrinted>
  <dcterms:created xsi:type="dcterms:W3CDTF">2005-07-26T06:55:04Z</dcterms:created>
  <dcterms:modified xsi:type="dcterms:W3CDTF">2014-08-05T18:18:58Z</dcterms:modified>
</cp:coreProperties>
</file>