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6" yWindow="326" windowWidth="11382" windowHeight="9041" activeTab="5"/>
  </bookViews>
  <sheets>
    <sheet name="Assets" sheetId="28" r:id="rId1"/>
    <sheet name="Liabilities" sheetId="30" r:id="rId2"/>
    <sheet name="Income Statement" sheetId="31" r:id="rId3"/>
    <sheet name="Comprehensive Income Statement" sheetId="32" r:id="rId4"/>
    <sheet name="Changes In Equity" sheetId="33" r:id="rId5"/>
    <sheet name="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Liabilities!$A$35</definedName>
    <definedName name="OLE_LINK54" localSheetId="1">Liabilities!$A$39</definedName>
    <definedName name="OLE_LINK55" localSheetId="1">Liabilities!$A$40</definedName>
    <definedName name="OLE_LINK58" localSheetId="1">Liabilities!$A$43</definedName>
    <definedName name="OLE_LINK61" localSheetId="1">Liabilities!$A$30</definedName>
    <definedName name="OLE_LINK62" localSheetId="1">Liabilities!$A$47</definedName>
    <definedName name="OLE_LINK64" localSheetId="1">Liabilities!$C$33</definedName>
    <definedName name="_xlnm.Print_Area" localSheetId="0">Assets!$A$1:$E$30</definedName>
    <definedName name="_xlnm.Print_Area" localSheetId="4">'Changes In Equity'!$A$2:$K$29</definedName>
    <definedName name="_xlnm.Print_Area" localSheetId="3">'Comprehensive Income Statement'!$A$1:$D$21</definedName>
    <definedName name="_xlnm.Print_Area" localSheetId="2">'Income Statement'!$A$2:$D$31</definedName>
    <definedName name="_xlnm.Print_Area" localSheetId="1">Liabilities!$A$1:$D$49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47" i="30" l="1"/>
  <c r="C31" i="30"/>
  <c r="D31" i="30"/>
  <c r="D22" i="30"/>
  <c r="C22" i="30"/>
  <c r="D6" i="30"/>
  <c r="C6" i="30"/>
  <c r="C47" i="30" s="1"/>
  <c r="D29" i="28"/>
  <c r="C6" i="28"/>
  <c r="D18" i="28"/>
  <c r="C18" i="28"/>
  <c r="D6" i="28"/>
  <c r="C29" i="28" l="1"/>
</calcChain>
</file>

<file path=xl/sharedStrings.xml><?xml version="1.0" encoding="utf-8"?>
<sst xmlns="http://schemas.openxmlformats.org/spreadsheetml/2006/main" count="283" uniqueCount="170">
  <si>
    <t>-</t>
  </si>
  <si>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</si>
  <si>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</si>
  <si>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</si>
  <si>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</si>
  <si>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</si>
  <si>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</si>
  <si>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</si>
  <si>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</si>
  <si>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</si>
  <si>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Financial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</si>
  <si>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</si>
  <si>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</si>
  <si>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</si>
  <si>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</si>
  <si>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</si>
  <si>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</si>
  <si>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</si>
  <si>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</si>
  <si>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</si>
  <si>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>Provision for employee benefits</t>
  </si>
  <si>
    <t xml:space="preserve">Derivative financial instruments </t>
  </si>
  <si>
    <t>Equity</t>
  </si>
  <si>
    <t>Equity attributable to the equity holders of the Company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</si>
  <si>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</si>
  <si>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</si>
  <si>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</si>
  <si>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</si>
  <si>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</si>
  <si>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</si>
  <si>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</si>
  <si>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</si>
  <si>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</si>
  <si>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</si>
  <si>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</si>
  <si>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</si>
  <si>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</si>
  <si>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</si>
  <si>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Financial expenses</t>
  </si>
  <si>
    <t>Income before tax from continuing operations</t>
  </si>
  <si>
    <t>Tax income / (expense) from continuing operations</t>
  </si>
  <si>
    <t>- Taxes on income</t>
  </si>
  <si>
    <t>- Deferred tax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</si>
  <si>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</si>
  <si>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</si>
  <si>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</si>
  <si>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</si>
  <si>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</si>
  <si>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</si>
  <si>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</si>
  <si>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</si>
  <si>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</si>
  <si>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</si>
  <si>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Depreciation</t>
  </si>
  <si>
    <t>Warranty expense provision</t>
  </si>
  <si>
    <t>Interest income</t>
  </si>
  <si>
    <t>Interest expense</t>
  </si>
  <si>
    <t>Net operating profit before changes in operating assets and liabilities</t>
  </si>
  <si>
    <t>Income tax paid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</si>
  <si>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</si>
  <si>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</si>
  <si>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</si>
  <si>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</si>
  <si>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</si>
  <si>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</si>
  <si>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</si>
  <si>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</si>
  <si>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Dividends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</si>
  <si>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</si>
  <si>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</si>
  <si>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</si>
  <si>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</si>
  <si>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</si>
  <si>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Net cash used in financing activities</t>
  </si>
  <si>
    <t>Beginning balance of cash and cash equivalents</t>
  </si>
  <si>
    <t>Increase in other non-current assets</t>
  </si>
  <si>
    <t>Dividends paid (Notes 17)</t>
  </si>
  <si>
    <t>Notes</t>
  </si>
  <si>
    <t xml:space="preserve">Prepaid expenses </t>
  </si>
  <si>
    <t>- Bank loans</t>
  </si>
  <si>
    <t>- Provision for employee benefits</t>
  </si>
  <si>
    <t>Turkish Lira (TL)</t>
  </si>
  <si>
    <t>December 31, 2012</t>
  </si>
  <si>
    <t>Prior period       (Restated)        (Audited)</t>
  </si>
  <si>
    <t xml:space="preserve">   - Trade receivables, other parties</t>
  </si>
  <si>
    <t>- Other receivables, other parties</t>
  </si>
  <si>
    <t>Property, plant and equipment</t>
  </si>
  <si>
    <t>Financial liabilities</t>
  </si>
  <si>
    <t>Short term portion of long-term financial liabilities</t>
  </si>
  <si>
    <t>- Due to third parties</t>
  </si>
  <si>
    <t>Provisions</t>
  </si>
  <si>
    <t>Employee benefit obligations</t>
  </si>
  <si>
    <t>Provision for taxation on income</t>
  </si>
  <si>
    <t xml:space="preserve">Other provisions </t>
  </si>
  <si>
    <t>Inflation adjustment to share capital</t>
  </si>
  <si>
    <t>Revaluation fund of available for sale financial assets</t>
  </si>
  <si>
    <t>Cash flow hedge reserve</t>
  </si>
  <si>
    <t>Actuarial fund arising from employee benefits</t>
  </si>
  <si>
    <t>Restricted reserves</t>
  </si>
  <si>
    <t>Sales</t>
  </si>
  <si>
    <t>Other operating income</t>
  </si>
  <si>
    <t>Other operating expenses</t>
  </si>
  <si>
    <t>Not to be reclassified to profit or loss</t>
  </si>
  <si>
    <t>Actuarial (loss) arising from employee benefits</t>
  </si>
  <si>
    <t>Actuarial (loss) arising from employee benefits, tax effect</t>
  </si>
  <si>
    <t>To be reclassified to profit or loss</t>
  </si>
  <si>
    <t>Change in revaluation fund of available for sale financial assets</t>
  </si>
  <si>
    <t>Change in revaluation fund of available for sale financial assets, tax effect</t>
  </si>
  <si>
    <t>Accumulated (loss) from cash flow hedge</t>
  </si>
  <si>
    <t>Accumulated (loss) from cash flow hedge, tax effect</t>
  </si>
  <si>
    <t>Other comprehensive loss (after tax)</t>
  </si>
  <si>
    <t>Accumulated other comprehensive income/(loss) to be reclassified to profit or loss</t>
  </si>
  <si>
    <t>Accumulated other comprehensive income/(loss) not to be reclassified to profit or loss</t>
  </si>
  <si>
    <t>Inflation Adjustments to Share Capital</t>
  </si>
  <si>
    <t>Share                  premium</t>
  </si>
  <si>
    <t xml:space="preserve">Accumulated profit </t>
  </si>
  <si>
    <t>Balance at January1, 2012</t>
  </si>
  <si>
    <t>Actuarial fund arising from defined benefit pension plans</t>
  </si>
  <si>
    <t>Total comprehensive income/(loss)</t>
  </si>
  <si>
    <t xml:space="preserve">Total comprehensive income </t>
  </si>
  <si>
    <t>Balance at 1 January 2013  (as reported before)</t>
  </si>
  <si>
    <t>Adjustments in accordance with change in accountig policies (Note 2.4)</t>
  </si>
  <si>
    <t xml:space="preserve">Net income for the period </t>
  </si>
  <si>
    <t>Net income before tax</t>
  </si>
  <si>
    <t>Amortization and depletion</t>
  </si>
  <si>
    <t>Foreign exchange loss /(gain)</t>
  </si>
  <si>
    <t>Provision for impairment on inventories</t>
  </si>
  <si>
    <t>Provision for unusued vacation pay liability</t>
  </si>
  <si>
    <t>Other provisions</t>
  </si>
  <si>
    <t>Provisions for sales premium</t>
  </si>
  <si>
    <t>Gain on sale of fixed assets</t>
  </si>
  <si>
    <t>Dividend income</t>
  </si>
  <si>
    <t>Decrease / (increase) in other current assets</t>
  </si>
  <si>
    <t>Net decrease in cash and cash equivalents</t>
  </si>
  <si>
    <t>Ending balance of cash and cash equivalents</t>
  </si>
  <si>
    <t>Ford Otomotiv Sanayi A.Ş. Balance sheet as of 30.09.2013</t>
  </si>
  <si>
    <t>September 30, 2013</t>
  </si>
  <si>
    <t>Ford Otomotiv Sanayi A.Ş. Statement of income for the period ended 30.09.2013</t>
  </si>
  <si>
    <t>January 1, 2013 -                  September 30, 2013</t>
  </si>
  <si>
    <t>1 July 2013 -                 30 September 2013</t>
  </si>
  <si>
    <t>January 1, 2012 -                      September 30, 2012</t>
  </si>
  <si>
    <t>July 1, 2012 -                September 30,  2012</t>
  </si>
  <si>
    <t>Ford Otomotiv Sanayi A.Ş. Statement of comprehensive income for the period ended 30.09.2013</t>
  </si>
  <si>
    <t>January 1-               September 30, 2013</t>
  </si>
  <si>
    <t>July 1 -                  September 30, 2013</t>
  </si>
  <si>
    <t>January 1 -                    30 September 2012</t>
  </si>
  <si>
    <t>July 1 -                        30 September 2012</t>
  </si>
  <si>
    <t>Balance at September 30, 2012</t>
  </si>
  <si>
    <t>Balance at September 30, 2013</t>
  </si>
  <si>
    <t>Balance at January 1, 2013 (restated)</t>
  </si>
  <si>
    <t>Ford Otomotiv Sanayi A.Ş. Statement of changes in equity for the period ended 30.09.2013</t>
  </si>
  <si>
    <t>Ford Otomotiv Sanayi A.Ş. Statement of cash flows for the period ended 30.09.2013</t>
  </si>
  <si>
    <t>January 1 -                         September 30 2013</t>
  </si>
  <si>
    <t>January 1 -                           30 September 2012</t>
  </si>
  <si>
    <t>Prior period       (Restated)                    (Not Reviewed)</t>
  </si>
  <si>
    <t>Current Period                            (Not Reviewed)</t>
  </si>
  <si>
    <t>Current Period,               (Not Reviewed)</t>
  </si>
  <si>
    <t>Current Period,           (Not Reviewed)</t>
  </si>
  <si>
    <t xml:space="preserve">Not Reviewed </t>
  </si>
  <si>
    <t xml:space="preserve">(Restated)              (Not Reviewed)      </t>
  </si>
  <si>
    <t xml:space="preserve">(Restated)                            (Not Reviewed)      </t>
  </si>
  <si>
    <t>(Not Reviewed)</t>
  </si>
  <si>
    <t>(Restated)                         (Not Reviewed)</t>
  </si>
  <si>
    <t>─</t>
  </si>
  <si>
    <t>Unrealized gain/(loss) of derivatives</t>
  </si>
  <si>
    <t>Decrease in accounts receivable</t>
  </si>
  <si>
    <t>(Increase) in inventories</t>
  </si>
  <si>
    <t>Decrease / (Increase) in prepaid expenses</t>
  </si>
  <si>
    <t>(Decrease) / Increase in accounts payable</t>
  </si>
  <si>
    <t>(Decrease) / increase in other current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</si>
</sst>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_-;\-* #,##0_-;_-* &quot;-&quot;??_-;_-@_-"/>
    <numFmt numFmtId="187" formatCode="#,##0_ ;\-#,##0\ "/>
  </numFmts>
  <fonts count="52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rgb="FF000000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rgb="FF000000"/>
      <name val="Arial"/>
      <family val="2"/>
    </font>
    <font>
      <b/>
      <sz val="9"/>
      <color theme="1"/>
      <name val="Calibri"/>
      <family val="2"/>
      <charset val="162"/>
      <scheme val="minor"/>
    </font>
    <font>
      <b/>
      <sz val="7.5"/>
      <name val="Arial"/>
      <family val="2"/>
      <charset val="162"/>
    </font>
    <font>
      <b/>
      <sz val="9"/>
      <name val="Calibri"/>
      <family val="2"/>
      <charset val="162"/>
    </font>
    <font>
      <sz val="9"/>
      <name val="Calibri"/>
      <family val="2"/>
      <charset val="162"/>
      <scheme val="minor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3" fillId="0" borderId="0" applyFont="0" applyFill="0" applyBorder="0" applyAlignment="0" applyProtection="0"/>
  </cellStyleXfs>
  <cellXfs count="175">
    <xf numFmtId="0" fontId="0" fillId="0" borderId="0" xfId="0" applyAlignment="1"/>
    <xf numFmtId="0" fontId="41" fillId="0" borderId="0" xfId="70" applyFont="1"/>
    <xf numFmtId="0" fontId="40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vertical="center" wrapText="1" indent="1"/>
    </xf>
    <xf numFmtId="0" fontId="27" fillId="0" borderId="0" xfId="0" applyFont="1" applyFill="1" applyAlignment="1">
      <alignment horizontal="left" vertical="center" wrapText="1" indent="1"/>
    </xf>
    <xf numFmtId="0" fontId="27" fillId="0" borderId="13" xfId="0" applyFont="1" applyFill="1" applyBorder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/>
    </xf>
    <xf numFmtId="0" fontId="17" fillId="0" borderId="13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0" fontId="17" fillId="0" borderId="13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3" fontId="27" fillId="0" borderId="17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1" xfId="0" applyFont="1" applyFill="1" applyBorder="1" applyAlignment="1">
      <alignment horizontal="left" vertical="center" wrapText="1" indent="1"/>
    </xf>
    <xf numFmtId="0" fontId="36" fillId="0" borderId="14" xfId="121" applyFont="1" applyFill="1" applyBorder="1"/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45" fillId="0" borderId="0" xfId="0" applyFont="1" applyFill="1" applyAlignment="1">
      <alignment horizontal="left" vertical="center" wrapText="1" indent="1"/>
    </xf>
    <xf numFmtId="49" fontId="17" fillId="0" borderId="0" xfId="0" applyNumberFormat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17" fillId="0" borderId="13" xfId="0" applyFont="1" applyFill="1" applyBorder="1" applyAlignment="1">
      <alignment horizontal="left" vertical="center" wrapText="1" indent="1"/>
    </xf>
    <xf numFmtId="0" fontId="35" fillId="0" borderId="6" xfId="70" applyFont="1" applyFill="1" applyBorder="1"/>
    <xf numFmtId="0" fontId="36" fillId="0" borderId="6" xfId="70" applyFont="1" applyFill="1" applyBorder="1" applyAlignment="1">
      <alignment horizontal="right" wrapText="1"/>
    </xf>
    <xf numFmtId="3" fontId="17" fillId="0" borderId="13" xfId="0" applyNumberFormat="1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35" fillId="0" borderId="0" xfId="121" applyFont="1" applyFill="1"/>
    <xf numFmtId="0" fontId="35" fillId="0" borderId="0" xfId="70" applyFont="1" applyFill="1"/>
    <xf numFmtId="0" fontId="39" fillId="0" borderId="15" xfId="70" applyFont="1" applyFill="1" applyBorder="1" applyAlignment="1">
      <alignment horizontal="left" vertical="center" wrapText="1"/>
    </xf>
    <xf numFmtId="0" fontId="38" fillId="0" borderId="15" xfId="70" applyFont="1" applyFill="1" applyBorder="1" applyAlignment="1">
      <alignment horizontal="center" wrapText="1"/>
    </xf>
    <xf numFmtId="0" fontId="38" fillId="0" borderId="15" xfId="70" applyFont="1" applyFill="1" applyBorder="1" applyAlignment="1">
      <alignment horizontal="center" vertical="center" wrapText="1"/>
    </xf>
    <xf numFmtId="0" fontId="39" fillId="0" borderId="15" xfId="70" applyFont="1" applyFill="1" applyBorder="1" applyAlignment="1">
      <alignment horizontal="center" wrapText="1"/>
    </xf>
    <xf numFmtId="0" fontId="39" fillId="0" borderId="15" xfId="70" applyFont="1" applyFill="1" applyBorder="1" applyAlignment="1">
      <alignment horizontal="center" vertical="center" wrapText="1"/>
    </xf>
    <xf numFmtId="0" fontId="41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0" fontId="38" fillId="0" borderId="0" xfId="0" applyFont="1" applyFill="1" applyBorder="1" applyAlignment="1">
      <alignment horizontal="right" vertical="center" wrapText="1"/>
    </xf>
    <xf numFmtId="0" fontId="39" fillId="0" borderId="0" xfId="0" applyFont="1" applyFill="1" applyBorder="1" applyAlignment="1">
      <alignment horizontal="right" vertical="top" wrapText="1"/>
    </xf>
    <xf numFmtId="0" fontId="39" fillId="0" borderId="0" xfId="0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horizontal="justify" vertical="center" wrapText="1"/>
    </xf>
    <xf numFmtId="0" fontId="27" fillId="0" borderId="11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horizontal="right" wrapText="1"/>
    </xf>
    <xf numFmtId="186" fontId="27" fillId="0" borderId="12" xfId="124" applyNumberFormat="1" applyFont="1" applyFill="1" applyBorder="1" applyAlignment="1">
      <alignment horizontal="right" vertical="center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0" fontId="45" fillId="0" borderId="0" xfId="0" applyFont="1" applyFill="1" applyAlignment="1"/>
    <xf numFmtId="3" fontId="27" fillId="0" borderId="0" xfId="0" applyNumberFormat="1" applyFont="1" applyFill="1" applyAlignment="1"/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3" fontId="1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38" fillId="0" borderId="0" xfId="120" applyNumberFormat="1" applyFont="1" applyFill="1" applyAlignment="1">
      <alignment horizontal="right" wrapText="1"/>
    </xf>
    <xf numFmtId="184" fontId="46" fillId="0" borderId="0" xfId="120" applyNumberFormat="1" applyFont="1" applyFill="1" applyAlignment="1">
      <alignment horizontal="right" wrapText="1"/>
    </xf>
    <xf numFmtId="184" fontId="39" fillId="0" borderId="0" xfId="120" applyNumberFormat="1" applyFont="1" applyFill="1" applyAlignment="1">
      <alignment horizontal="right" wrapText="1"/>
    </xf>
    <xf numFmtId="184" fontId="42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8" fillId="0" borderId="0" xfId="70" applyFont="1" applyFill="1" applyAlignment="1">
      <alignment horizontal="center" wrapText="1"/>
    </xf>
    <xf numFmtId="0" fontId="35" fillId="0" borderId="0" xfId="70" applyFont="1" applyFill="1" applyAlignment="1">
      <alignment horizontal="center" wrapText="1"/>
    </xf>
    <xf numFmtId="0" fontId="39" fillId="0" borderId="0" xfId="70" applyFont="1" applyFill="1" applyAlignment="1">
      <alignment horizontal="center" wrapText="1"/>
    </xf>
    <xf numFmtId="0" fontId="47" fillId="0" borderId="0" xfId="70" applyFont="1" applyFill="1" applyAlignment="1">
      <alignment horizontal="center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wrapText="1"/>
    </xf>
    <xf numFmtId="0" fontId="36" fillId="0" borderId="11" xfId="70" applyFont="1" applyFill="1" applyBorder="1" applyAlignment="1">
      <alignment horizontal="center" wrapText="1"/>
    </xf>
    <xf numFmtId="0" fontId="35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35" fillId="0" borderId="0" xfId="70" applyFont="1" applyFill="1" applyAlignment="1">
      <alignment horizontal="center"/>
    </xf>
    <xf numFmtId="0" fontId="36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4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11" xfId="122" applyFont="1" applyFill="1" applyBorder="1" applyAlignment="1">
      <alignment vertical="center" wrapText="1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0" fontId="27" fillId="0" borderId="9" xfId="0" applyFont="1" applyFill="1" applyBorder="1" applyAlignment="1">
      <alignment horizontal="left" vertical="center" wrapText="1" indent="1"/>
    </xf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11" xfId="0" applyFont="1" applyBorder="1" applyAlignment="1"/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/>
    <xf numFmtId="0" fontId="27" fillId="0" borderId="6" xfId="70" applyFont="1" applyFill="1" applyBorder="1" applyAlignment="1">
      <alignment horizontal="right" wrapText="1"/>
    </xf>
    <xf numFmtId="0" fontId="27" fillId="0" borderId="16" xfId="70" applyFont="1" applyFill="1" applyBorder="1" applyAlignment="1">
      <alignment horizontal="right" wrapText="1"/>
    </xf>
    <xf numFmtId="0" fontId="27" fillId="0" borderId="12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8" xfId="70" applyFont="1" applyFill="1" applyBorder="1"/>
    <xf numFmtId="0" fontId="17" fillId="0" borderId="12" xfId="0" applyFont="1" applyFill="1" applyBorder="1" applyAlignment="1">
      <alignment horizontal="left" wrapText="1"/>
    </xf>
    <xf numFmtId="3" fontId="17" fillId="0" borderId="12" xfId="0" applyNumberFormat="1" applyFont="1" applyFill="1" applyBorder="1" applyAlignment="1">
      <alignment horizontal="right" wrapText="1"/>
    </xf>
    <xf numFmtId="0" fontId="36" fillId="0" borderId="16" xfId="70" applyFont="1" applyFill="1" applyBorder="1" applyAlignment="1">
      <alignment horizontal="right" wrapText="1"/>
    </xf>
    <xf numFmtId="0" fontId="36" fillId="0" borderId="18" xfId="70" applyFont="1" applyFill="1" applyBorder="1" applyAlignment="1">
      <alignment horizontal="right" wrapText="1"/>
    </xf>
    <xf numFmtId="3" fontId="17" fillId="0" borderId="11" xfId="0" applyNumberFormat="1" applyFont="1" applyFill="1" applyBorder="1" applyAlignment="1">
      <alignment horizontal="right" wrapText="1"/>
    </xf>
    <xf numFmtId="0" fontId="38" fillId="0" borderId="0" xfId="0" applyFont="1" applyFill="1" applyBorder="1" applyAlignment="1">
      <alignment horizontal="right" wrapText="1"/>
    </xf>
    <xf numFmtId="0" fontId="2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center" vertical="center" wrapText="1"/>
    </xf>
    <xf numFmtId="0" fontId="36" fillId="0" borderId="0" xfId="70" applyFont="1" applyFill="1"/>
    <xf numFmtId="0" fontId="35" fillId="0" borderId="0" xfId="70" applyFont="1" applyFill="1" applyAlignment="1"/>
    <xf numFmtId="0" fontId="38" fillId="0" borderId="11" xfId="0" applyFont="1" applyFill="1" applyBorder="1" applyAlignment="1"/>
    <xf numFmtId="0" fontId="38" fillId="0" borderId="0" xfId="0" applyFont="1" applyFill="1" applyAlignment="1"/>
    <xf numFmtId="0" fontId="17" fillId="0" borderId="0" xfId="0" applyFont="1" applyFill="1" applyAlignment="1">
      <alignment horizontal="center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17" fillId="0" borderId="13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187" fontId="27" fillId="0" borderId="11" xfId="124" applyNumberFormat="1" applyFont="1" applyFill="1" applyBorder="1" applyAlignment="1">
      <alignment horizontal="right" vertical="center"/>
    </xf>
    <xf numFmtId="3" fontId="49" fillId="0" borderId="0" xfId="0" applyNumberFormat="1" applyFont="1" applyFill="1" applyAlignment="1">
      <alignment horizontal="right" vertical="center"/>
    </xf>
    <xf numFmtId="0" fontId="27" fillId="0" borderId="13" xfId="0" applyFont="1" applyFill="1" applyBorder="1" applyAlignment="1">
      <alignment horizontal="right" vertical="center" wrapText="1"/>
    </xf>
    <xf numFmtId="0" fontId="50" fillId="0" borderId="11" xfId="70" applyFont="1" applyFill="1" applyBorder="1"/>
    <xf numFmtId="0" fontId="51" fillId="0" borderId="0" xfId="121" applyFont="1" applyFill="1" applyAlignment="1">
      <alignment horizontal="right" wrapText="1"/>
    </xf>
    <xf numFmtId="3" fontId="9" fillId="0" borderId="0" xfId="0" applyNumberFormat="1" applyFont="1" applyFill="1" applyAlignment="1"/>
    <xf numFmtId="0" fontId="50" fillId="0" borderId="0" xfId="70" applyFont="1" applyFill="1"/>
    <xf numFmtId="0" fontId="36" fillId="0" borderId="16" xfId="70" applyFont="1" applyFill="1" applyBorder="1" applyAlignment="1">
      <alignment horizontal="right" wrapText="1"/>
    </xf>
    <xf numFmtId="0" fontId="36" fillId="0" borderId="18" xfId="70" applyFont="1" applyFill="1" applyBorder="1" applyAlignment="1">
      <alignment horizontal="right" wrapText="1"/>
    </xf>
    <xf numFmtId="0" fontId="38" fillId="0" borderId="11" xfId="70" applyFont="1" applyFill="1" applyBorder="1" applyAlignment="1">
      <alignment horizontal="left" vertical="center" wrapText="1"/>
    </xf>
    <xf numFmtId="0" fontId="48" fillId="0" borderId="2" xfId="0" applyFont="1" applyFill="1" applyBorder="1" applyAlignment="1">
      <alignment horizontal="center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showGridLines="0" topLeftCell="A7" workbookViewId="0">
      <selection activeCell="D30" sqref="D30"/>
    </sheetView>
  </sheetViews>
  <sheetFormatPr defaultColWidth="9.109375" defaultRowHeight="11.3"/>
  <cols>
    <col min="1" max="1" width="35.88671875" style="121" customWidth="1"/>
    <col min="2" max="2" width="11.109375" style="121" customWidth="1"/>
    <col min="3" max="3" width="18.44140625" style="121" bestFit="1" customWidth="1"/>
    <col min="4" max="4" width="17.33203125" style="121" bestFit="1" customWidth="1"/>
    <col min="5" max="16384" width="9.109375" style="121"/>
  </cols>
  <sheetData>
    <row r="1" spans="1:4" ht="25.7" customHeight="1">
      <c r="A1" s="130" t="s">
        <v>135</v>
      </c>
      <c r="B1" s="120"/>
      <c r="C1" s="120"/>
      <c r="D1" s="120"/>
    </row>
    <row r="2" spans="1:4" ht="32.25" customHeight="1">
      <c r="A2" s="122"/>
      <c r="B2" s="122"/>
      <c r="C2" s="132" t="s">
        <v>156</v>
      </c>
      <c r="D2" s="133" t="s">
        <v>83</v>
      </c>
    </row>
    <row r="3" spans="1:4">
      <c r="A3" s="129" t="s">
        <v>81</v>
      </c>
      <c r="B3" s="123" t="s">
        <v>77</v>
      </c>
      <c r="C3" s="110" t="s">
        <v>136</v>
      </c>
      <c r="D3" s="111" t="s">
        <v>82</v>
      </c>
    </row>
    <row r="4" spans="1:4">
      <c r="A4" s="7" t="s">
        <v>1</v>
      </c>
      <c r="B4" s="7"/>
      <c r="C4" s="132"/>
      <c r="D4" s="133"/>
    </row>
    <row r="5" spans="1:4" ht="9.6999999999999993" customHeight="1">
      <c r="A5" s="8"/>
      <c r="B5" s="9"/>
      <c r="C5" s="10"/>
      <c r="D5" s="27"/>
    </row>
    <row r="6" spans="1:4" ht="12.05" customHeight="1">
      <c r="A6" s="11" t="s">
        <v>2</v>
      </c>
      <c r="B6" s="19"/>
      <c r="C6" s="162">
        <f>SUM(C8:C16)</f>
        <v>2601304739</v>
      </c>
      <c r="D6" s="115">
        <f>SUM(D8:D16)</f>
        <v>2438262072</v>
      </c>
    </row>
    <row r="7" spans="1:4" ht="8.3000000000000007" customHeight="1">
      <c r="A7" s="13"/>
      <c r="B7" s="17"/>
      <c r="C7" s="150"/>
      <c r="D7" s="114"/>
    </row>
    <row r="8" spans="1:4" ht="15.05" customHeight="1">
      <c r="A8" s="13" t="s">
        <v>3</v>
      </c>
      <c r="B8" s="17">
        <v>4</v>
      </c>
      <c r="C8" s="5">
        <v>415404876</v>
      </c>
      <c r="D8" s="114">
        <v>301518353</v>
      </c>
    </row>
    <row r="9" spans="1:4" ht="15.05" customHeight="1">
      <c r="A9" s="13" t="s">
        <v>4</v>
      </c>
      <c r="B9" s="17"/>
      <c r="C9" s="5"/>
      <c r="D9" s="114"/>
    </row>
    <row r="10" spans="1:4" ht="15.05" customHeight="1">
      <c r="A10" s="13" t="s">
        <v>5</v>
      </c>
      <c r="B10" s="17">
        <v>26</v>
      </c>
      <c r="C10" s="5">
        <v>745476959</v>
      </c>
      <c r="D10" s="114">
        <v>752478555</v>
      </c>
    </row>
    <row r="11" spans="1:4" ht="15.05" customHeight="1">
      <c r="A11" s="13" t="s">
        <v>84</v>
      </c>
      <c r="B11" s="17">
        <v>7</v>
      </c>
      <c r="C11" s="5">
        <v>205544428</v>
      </c>
      <c r="D11" s="114">
        <v>478607642</v>
      </c>
    </row>
    <row r="12" spans="1:4" ht="15.05" customHeight="1">
      <c r="A12" s="13" t="s">
        <v>6</v>
      </c>
      <c r="B12" s="17"/>
      <c r="C12" s="5"/>
      <c r="D12" s="114"/>
    </row>
    <row r="13" spans="1:4" ht="15.05" customHeight="1">
      <c r="A13" s="13" t="s">
        <v>85</v>
      </c>
      <c r="B13" s="17">
        <v>8</v>
      </c>
      <c r="C13" s="5">
        <v>10018904</v>
      </c>
      <c r="D13" s="114">
        <v>4552464</v>
      </c>
    </row>
    <row r="14" spans="1:4" ht="15.05" customHeight="1">
      <c r="A14" s="13" t="s">
        <v>7</v>
      </c>
      <c r="B14" s="17">
        <v>9</v>
      </c>
      <c r="C14" s="5">
        <v>932282086</v>
      </c>
      <c r="D14" s="114">
        <v>678220879</v>
      </c>
    </row>
    <row r="15" spans="1:4" ht="15.05" customHeight="1">
      <c r="A15" s="13" t="s">
        <v>78</v>
      </c>
      <c r="B15" s="17">
        <v>12</v>
      </c>
      <c r="C15" s="5">
        <v>122689906</v>
      </c>
      <c r="D15" s="114">
        <v>53341648</v>
      </c>
    </row>
    <row r="16" spans="1:4" ht="15.05" customHeight="1">
      <c r="A16" s="13" t="s">
        <v>8</v>
      </c>
      <c r="B16" s="17">
        <v>16</v>
      </c>
      <c r="C16" s="5">
        <v>169887580</v>
      </c>
      <c r="D16" s="114">
        <v>169542531</v>
      </c>
    </row>
    <row r="17" spans="1:4" ht="9.1" customHeight="1">
      <c r="A17" s="9"/>
      <c r="B17" s="18"/>
      <c r="C17" s="10"/>
      <c r="D17" s="27"/>
    </row>
    <row r="18" spans="1:4" ht="12.7" customHeight="1">
      <c r="A18" s="11" t="s">
        <v>9</v>
      </c>
      <c r="B18" s="19"/>
      <c r="C18" s="112">
        <f>SUM(C21:C26)</f>
        <v>3190144504</v>
      </c>
      <c r="D18" s="113">
        <f>SUM(D21:D26)</f>
        <v>2208855227</v>
      </c>
    </row>
    <row r="19" spans="1:4" ht="8.3000000000000007" customHeight="1">
      <c r="A19" s="13"/>
      <c r="B19" s="17"/>
      <c r="C19" s="132"/>
      <c r="D19" s="133"/>
    </row>
    <row r="20" spans="1:4" ht="15.05" customHeight="1">
      <c r="A20" s="13" t="s">
        <v>4</v>
      </c>
    </row>
    <row r="21" spans="1:4" ht="15.05" customHeight="1">
      <c r="A21" s="13" t="s">
        <v>84</v>
      </c>
      <c r="B21" s="17">
        <v>7</v>
      </c>
      <c r="C21" s="5">
        <v>433561</v>
      </c>
      <c r="D21" s="114">
        <v>537623</v>
      </c>
    </row>
    <row r="22" spans="1:4" ht="15.05" customHeight="1">
      <c r="A22" s="13" t="s">
        <v>10</v>
      </c>
      <c r="B22" s="17">
        <v>5</v>
      </c>
      <c r="C22" s="5">
        <v>8681999</v>
      </c>
      <c r="D22" s="114">
        <v>5961405</v>
      </c>
    </row>
    <row r="23" spans="1:4" ht="18.8" customHeight="1">
      <c r="A23" s="13" t="s">
        <v>86</v>
      </c>
      <c r="B23" s="17">
        <v>10</v>
      </c>
      <c r="C23" s="5">
        <v>1893778316</v>
      </c>
      <c r="D23" s="114">
        <v>1556458799</v>
      </c>
    </row>
    <row r="24" spans="1:4" ht="15.05" customHeight="1">
      <c r="A24" s="13" t="s">
        <v>11</v>
      </c>
      <c r="B24" s="17">
        <v>11</v>
      </c>
      <c r="C24" s="5">
        <v>389975847</v>
      </c>
      <c r="D24" s="114">
        <v>238360675</v>
      </c>
    </row>
    <row r="25" spans="1:4" ht="15.05" customHeight="1">
      <c r="A25" s="13" t="s">
        <v>78</v>
      </c>
      <c r="B25" s="17">
        <v>12</v>
      </c>
      <c r="C25" s="5">
        <v>643633748</v>
      </c>
      <c r="D25" s="114">
        <v>324368840</v>
      </c>
    </row>
    <row r="26" spans="1:4" ht="15.05" customHeight="1">
      <c r="A26" s="13" t="s">
        <v>12</v>
      </c>
      <c r="B26" s="17">
        <v>24</v>
      </c>
      <c r="C26" s="5">
        <v>253641033</v>
      </c>
      <c r="D26" s="114">
        <v>83167885</v>
      </c>
    </row>
    <row r="28" spans="1:4" ht="9.6999999999999993" customHeight="1">
      <c r="A28" s="9"/>
      <c r="B28" s="9"/>
      <c r="C28" s="16"/>
      <c r="D28" s="115"/>
    </row>
    <row r="29" spans="1:4" ht="15.05" customHeight="1" thickBot="1">
      <c r="A29" s="15" t="s">
        <v>13</v>
      </c>
      <c r="B29" s="15"/>
      <c r="C29" s="116">
        <f>C18+C6</f>
        <v>5791449243</v>
      </c>
      <c r="D29" s="117">
        <f>D18+D6</f>
        <v>4647117299</v>
      </c>
    </row>
    <row r="30" spans="1:4" ht="11.9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9"/>
  <sheetViews>
    <sheetView showGridLines="0" zoomScaleNormal="100" workbookViewId="0">
      <selection activeCell="D48" sqref="D48"/>
    </sheetView>
  </sheetViews>
  <sheetFormatPr defaultRowHeight="11.3"/>
  <cols>
    <col min="1" max="1" width="36.77734375" style="54" customWidth="1"/>
    <col min="2" max="2" width="5.6640625" style="54" bestFit="1" customWidth="1"/>
    <col min="3" max="3" width="18.44140625" style="103" bestFit="1" customWidth="1"/>
    <col min="4" max="4" width="17" style="103" customWidth="1"/>
    <col min="5" max="256" width="9.109375" style="54"/>
    <col min="257" max="257" width="35.88671875" style="54" bestFit="1" customWidth="1"/>
    <col min="258" max="258" width="11" style="54" customWidth="1"/>
    <col min="259" max="260" width="15" style="54" customWidth="1"/>
    <col min="261" max="512" width="9.109375" style="54"/>
    <col min="513" max="513" width="35.88671875" style="54" bestFit="1" customWidth="1"/>
    <col min="514" max="514" width="11" style="54" customWidth="1"/>
    <col min="515" max="516" width="15" style="54" customWidth="1"/>
    <col min="517" max="768" width="9.109375" style="54"/>
    <col min="769" max="769" width="35.88671875" style="54" bestFit="1" customWidth="1"/>
    <col min="770" max="770" width="11" style="54" customWidth="1"/>
    <col min="771" max="772" width="15" style="54" customWidth="1"/>
    <col min="773" max="1024" width="9.109375" style="54"/>
    <col min="1025" max="1025" width="35.88671875" style="54" bestFit="1" customWidth="1"/>
    <col min="1026" max="1026" width="11" style="54" customWidth="1"/>
    <col min="1027" max="1028" width="15" style="54" customWidth="1"/>
    <col min="1029" max="1280" width="9.109375" style="54"/>
    <col min="1281" max="1281" width="35.88671875" style="54" bestFit="1" customWidth="1"/>
    <col min="1282" max="1282" width="11" style="54" customWidth="1"/>
    <col min="1283" max="1284" width="15" style="54" customWidth="1"/>
    <col min="1285" max="1536" width="9.109375" style="54"/>
    <col min="1537" max="1537" width="35.88671875" style="54" bestFit="1" customWidth="1"/>
    <col min="1538" max="1538" width="11" style="54" customWidth="1"/>
    <col min="1539" max="1540" width="15" style="54" customWidth="1"/>
    <col min="1541" max="1792" width="9.109375" style="54"/>
    <col min="1793" max="1793" width="35.88671875" style="54" bestFit="1" customWidth="1"/>
    <col min="1794" max="1794" width="11" style="54" customWidth="1"/>
    <col min="1795" max="1796" width="15" style="54" customWidth="1"/>
    <col min="1797" max="2048" width="9.109375" style="54"/>
    <col min="2049" max="2049" width="35.88671875" style="54" bestFit="1" customWidth="1"/>
    <col min="2050" max="2050" width="11" style="54" customWidth="1"/>
    <col min="2051" max="2052" width="15" style="54" customWidth="1"/>
    <col min="2053" max="2304" width="9.109375" style="54"/>
    <col min="2305" max="2305" width="35.88671875" style="54" bestFit="1" customWidth="1"/>
    <col min="2306" max="2306" width="11" style="54" customWidth="1"/>
    <col min="2307" max="2308" width="15" style="54" customWidth="1"/>
    <col min="2309" max="2560" width="9.109375" style="54"/>
    <col min="2561" max="2561" width="35.88671875" style="54" bestFit="1" customWidth="1"/>
    <col min="2562" max="2562" width="11" style="54" customWidth="1"/>
    <col min="2563" max="2564" width="15" style="54" customWidth="1"/>
    <col min="2565" max="2816" width="9.109375" style="54"/>
    <col min="2817" max="2817" width="35.88671875" style="54" bestFit="1" customWidth="1"/>
    <col min="2818" max="2818" width="11" style="54" customWidth="1"/>
    <col min="2819" max="2820" width="15" style="54" customWidth="1"/>
    <col min="2821" max="3072" width="9.109375" style="54"/>
    <col min="3073" max="3073" width="35.88671875" style="54" bestFit="1" customWidth="1"/>
    <col min="3074" max="3074" width="11" style="54" customWidth="1"/>
    <col min="3075" max="3076" width="15" style="54" customWidth="1"/>
    <col min="3077" max="3328" width="9.109375" style="54"/>
    <col min="3329" max="3329" width="35.88671875" style="54" bestFit="1" customWidth="1"/>
    <col min="3330" max="3330" width="11" style="54" customWidth="1"/>
    <col min="3331" max="3332" width="15" style="54" customWidth="1"/>
    <col min="3333" max="3584" width="9.109375" style="54"/>
    <col min="3585" max="3585" width="35.88671875" style="54" bestFit="1" customWidth="1"/>
    <col min="3586" max="3586" width="11" style="54" customWidth="1"/>
    <col min="3587" max="3588" width="15" style="54" customWidth="1"/>
    <col min="3589" max="3840" width="9.109375" style="54"/>
    <col min="3841" max="3841" width="35.88671875" style="54" bestFit="1" customWidth="1"/>
    <col min="3842" max="3842" width="11" style="54" customWidth="1"/>
    <col min="3843" max="3844" width="15" style="54" customWidth="1"/>
    <col min="3845" max="4096" width="9.109375" style="54"/>
    <col min="4097" max="4097" width="35.88671875" style="54" bestFit="1" customWidth="1"/>
    <col min="4098" max="4098" width="11" style="54" customWidth="1"/>
    <col min="4099" max="4100" width="15" style="54" customWidth="1"/>
    <col min="4101" max="4352" width="9.109375" style="54"/>
    <col min="4353" max="4353" width="35.88671875" style="54" bestFit="1" customWidth="1"/>
    <col min="4354" max="4354" width="11" style="54" customWidth="1"/>
    <col min="4355" max="4356" width="15" style="54" customWidth="1"/>
    <col min="4357" max="4608" width="9.109375" style="54"/>
    <col min="4609" max="4609" width="35.88671875" style="54" bestFit="1" customWidth="1"/>
    <col min="4610" max="4610" width="11" style="54" customWidth="1"/>
    <col min="4611" max="4612" width="15" style="54" customWidth="1"/>
    <col min="4613" max="4864" width="9.109375" style="54"/>
    <col min="4865" max="4865" width="35.88671875" style="54" bestFit="1" customWidth="1"/>
    <col min="4866" max="4866" width="11" style="54" customWidth="1"/>
    <col min="4867" max="4868" width="15" style="54" customWidth="1"/>
    <col min="4869" max="5120" width="9.109375" style="54"/>
    <col min="5121" max="5121" width="35.88671875" style="54" bestFit="1" customWidth="1"/>
    <col min="5122" max="5122" width="11" style="54" customWidth="1"/>
    <col min="5123" max="5124" width="15" style="54" customWidth="1"/>
    <col min="5125" max="5376" width="9.109375" style="54"/>
    <col min="5377" max="5377" width="35.88671875" style="54" bestFit="1" customWidth="1"/>
    <col min="5378" max="5378" width="11" style="54" customWidth="1"/>
    <col min="5379" max="5380" width="15" style="54" customWidth="1"/>
    <col min="5381" max="5632" width="9.109375" style="54"/>
    <col min="5633" max="5633" width="35.88671875" style="54" bestFit="1" customWidth="1"/>
    <col min="5634" max="5634" width="11" style="54" customWidth="1"/>
    <col min="5635" max="5636" width="15" style="54" customWidth="1"/>
    <col min="5637" max="5888" width="9.109375" style="54"/>
    <col min="5889" max="5889" width="35.88671875" style="54" bestFit="1" customWidth="1"/>
    <col min="5890" max="5890" width="11" style="54" customWidth="1"/>
    <col min="5891" max="5892" width="15" style="54" customWidth="1"/>
    <col min="5893" max="6144" width="9.109375" style="54"/>
    <col min="6145" max="6145" width="35.88671875" style="54" bestFit="1" customWidth="1"/>
    <col min="6146" max="6146" width="11" style="54" customWidth="1"/>
    <col min="6147" max="6148" width="15" style="54" customWidth="1"/>
    <col min="6149" max="6400" width="9.109375" style="54"/>
    <col min="6401" max="6401" width="35.88671875" style="54" bestFit="1" customWidth="1"/>
    <col min="6402" max="6402" width="11" style="54" customWidth="1"/>
    <col min="6403" max="6404" width="15" style="54" customWidth="1"/>
    <col min="6405" max="6656" width="9.109375" style="54"/>
    <col min="6657" max="6657" width="35.88671875" style="54" bestFit="1" customWidth="1"/>
    <col min="6658" max="6658" width="11" style="54" customWidth="1"/>
    <col min="6659" max="6660" width="15" style="54" customWidth="1"/>
    <col min="6661" max="6912" width="9.109375" style="54"/>
    <col min="6913" max="6913" width="35.88671875" style="54" bestFit="1" customWidth="1"/>
    <col min="6914" max="6914" width="11" style="54" customWidth="1"/>
    <col min="6915" max="6916" width="15" style="54" customWidth="1"/>
    <col min="6917" max="7168" width="9.109375" style="54"/>
    <col min="7169" max="7169" width="35.88671875" style="54" bestFit="1" customWidth="1"/>
    <col min="7170" max="7170" width="11" style="54" customWidth="1"/>
    <col min="7171" max="7172" width="15" style="54" customWidth="1"/>
    <col min="7173" max="7424" width="9.109375" style="54"/>
    <col min="7425" max="7425" width="35.88671875" style="54" bestFit="1" customWidth="1"/>
    <col min="7426" max="7426" width="11" style="54" customWidth="1"/>
    <col min="7427" max="7428" width="15" style="54" customWidth="1"/>
    <col min="7429" max="7680" width="9.109375" style="54"/>
    <col min="7681" max="7681" width="35.88671875" style="54" bestFit="1" customWidth="1"/>
    <col min="7682" max="7682" width="11" style="54" customWidth="1"/>
    <col min="7683" max="7684" width="15" style="54" customWidth="1"/>
    <col min="7685" max="7936" width="9.109375" style="54"/>
    <col min="7937" max="7937" width="35.88671875" style="54" bestFit="1" customWidth="1"/>
    <col min="7938" max="7938" width="11" style="54" customWidth="1"/>
    <col min="7939" max="7940" width="15" style="54" customWidth="1"/>
    <col min="7941" max="8192" width="9.109375" style="54"/>
    <col min="8193" max="8193" width="35.88671875" style="54" bestFit="1" customWidth="1"/>
    <col min="8194" max="8194" width="11" style="54" customWidth="1"/>
    <col min="8195" max="8196" width="15" style="54" customWidth="1"/>
    <col min="8197" max="8448" width="9.109375" style="54"/>
    <col min="8449" max="8449" width="35.88671875" style="54" bestFit="1" customWidth="1"/>
    <col min="8450" max="8450" width="11" style="54" customWidth="1"/>
    <col min="8451" max="8452" width="15" style="54" customWidth="1"/>
    <col min="8453" max="8704" width="9.109375" style="54"/>
    <col min="8705" max="8705" width="35.88671875" style="54" bestFit="1" customWidth="1"/>
    <col min="8706" max="8706" width="11" style="54" customWidth="1"/>
    <col min="8707" max="8708" width="15" style="54" customWidth="1"/>
    <col min="8709" max="8960" width="9.109375" style="54"/>
    <col min="8961" max="8961" width="35.88671875" style="54" bestFit="1" customWidth="1"/>
    <col min="8962" max="8962" width="11" style="54" customWidth="1"/>
    <col min="8963" max="8964" width="15" style="54" customWidth="1"/>
    <col min="8965" max="9216" width="9.109375" style="54"/>
    <col min="9217" max="9217" width="35.88671875" style="54" bestFit="1" customWidth="1"/>
    <col min="9218" max="9218" width="11" style="54" customWidth="1"/>
    <col min="9219" max="9220" width="15" style="54" customWidth="1"/>
    <col min="9221" max="9472" width="9.109375" style="54"/>
    <col min="9473" max="9473" width="35.88671875" style="54" bestFit="1" customWidth="1"/>
    <col min="9474" max="9474" width="11" style="54" customWidth="1"/>
    <col min="9475" max="9476" width="15" style="54" customWidth="1"/>
    <col min="9477" max="9728" width="9.109375" style="54"/>
    <col min="9729" max="9729" width="35.88671875" style="54" bestFit="1" customWidth="1"/>
    <col min="9730" max="9730" width="11" style="54" customWidth="1"/>
    <col min="9731" max="9732" width="15" style="54" customWidth="1"/>
    <col min="9733" max="9984" width="9.109375" style="54"/>
    <col min="9985" max="9985" width="35.88671875" style="54" bestFit="1" customWidth="1"/>
    <col min="9986" max="9986" width="11" style="54" customWidth="1"/>
    <col min="9987" max="9988" width="15" style="54" customWidth="1"/>
    <col min="9989" max="10240" width="9.109375" style="54"/>
    <col min="10241" max="10241" width="35.88671875" style="54" bestFit="1" customWidth="1"/>
    <col min="10242" max="10242" width="11" style="54" customWidth="1"/>
    <col min="10243" max="10244" width="15" style="54" customWidth="1"/>
    <col min="10245" max="10496" width="9.109375" style="54"/>
    <col min="10497" max="10497" width="35.88671875" style="54" bestFit="1" customWidth="1"/>
    <col min="10498" max="10498" width="11" style="54" customWidth="1"/>
    <col min="10499" max="10500" width="15" style="54" customWidth="1"/>
    <col min="10501" max="10752" width="9.109375" style="54"/>
    <col min="10753" max="10753" width="35.88671875" style="54" bestFit="1" customWidth="1"/>
    <col min="10754" max="10754" width="11" style="54" customWidth="1"/>
    <col min="10755" max="10756" width="15" style="54" customWidth="1"/>
    <col min="10757" max="11008" width="9.109375" style="54"/>
    <col min="11009" max="11009" width="35.88671875" style="54" bestFit="1" customWidth="1"/>
    <col min="11010" max="11010" width="11" style="54" customWidth="1"/>
    <col min="11011" max="11012" width="15" style="54" customWidth="1"/>
    <col min="11013" max="11264" width="9.109375" style="54"/>
    <col min="11265" max="11265" width="35.88671875" style="54" bestFit="1" customWidth="1"/>
    <col min="11266" max="11266" width="11" style="54" customWidth="1"/>
    <col min="11267" max="11268" width="15" style="54" customWidth="1"/>
    <col min="11269" max="11520" width="9.109375" style="54"/>
    <col min="11521" max="11521" width="35.88671875" style="54" bestFit="1" customWidth="1"/>
    <col min="11522" max="11522" width="11" style="54" customWidth="1"/>
    <col min="11523" max="11524" width="15" style="54" customWidth="1"/>
    <col min="11525" max="11776" width="9.109375" style="54"/>
    <col min="11777" max="11777" width="35.88671875" style="54" bestFit="1" customWidth="1"/>
    <col min="11778" max="11778" width="11" style="54" customWidth="1"/>
    <col min="11779" max="11780" width="15" style="54" customWidth="1"/>
    <col min="11781" max="12032" width="9.109375" style="54"/>
    <col min="12033" max="12033" width="35.88671875" style="54" bestFit="1" customWidth="1"/>
    <col min="12034" max="12034" width="11" style="54" customWidth="1"/>
    <col min="12035" max="12036" width="15" style="54" customWidth="1"/>
    <col min="12037" max="12288" width="9.109375" style="54"/>
    <col min="12289" max="12289" width="35.88671875" style="54" bestFit="1" customWidth="1"/>
    <col min="12290" max="12290" width="11" style="54" customWidth="1"/>
    <col min="12291" max="12292" width="15" style="54" customWidth="1"/>
    <col min="12293" max="12544" width="9.109375" style="54"/>
    <col min="12545" max="12545" width="35.88671875" style="54" bestFit="1" customWidth="1"/>
    <col min="12546" max="12546" width="11" style="54" customWidth="1"/>
    <col min="12547" max="12548" width="15" style="54" customWidth="1"/>
    <col min="12549" max="12800" width="9.109375" style="54"/>
    <col min="12801" max="12801" width="35.88671875" style="54" bestFit="1" customWidth="1"/>
    <col min="12802" max="12802" width="11" style="54" customWidth="1"/>
    <col min="12803" max="12804" width="15" style="54" customWidth="1"/>
    <col min="12805" max="13056" width="9.109375" style="54"/>
    <col min="13057" max="13057" width="35.88671875" style="54" bestFit="1" customWidth="1"/>
    <col min="13058" max="13058" width="11" style="54" customWidth="1"/>
    <col min="13059" max="13060" width="15" style="54" customWidth="1"/>
    <col min="13061" max="13312" width="9.109375" style="54"/>
    <col min="13313" max="13313" width="35.88671875" style="54" bestFit="1" customWidth="1"/>
    <col min="13314" max="13314" width="11" style="54" customWidth="1"/>
    <col min="13315" max="13316" width="15" style="54" customWidth="1"/>
    <col min="13317" max="13568" width="9.109375" style="54"/>
    <col min="13569" max="13569" width="35.88671875" style="54" bestFit="1" customWidth="1"/>
    <col min="13570" max="13570" width="11" style="54" customWidth="1"/>
    <col min="13571" max="13572" width="15" style="54" customWidth="1"/>
    <col min="13573" max="13824" width="9.109375" style="54"/>
    <col min="13825" max="13825" width="35.88671875" style="54" bestFit="1" customWidth="1"/>
    <col min="13826" max="13826" width="11" style="54" customWidth="1"/>
    <col min="13827" max="13828" width="15" style="54" customWidth="1"/>
    <col min="13829" max="14080" width="9.109375" style="54"/>
    <col min="14081" max="14081" width="35.88671875" style="54" bestFit="1" customWidth="1"/>
    <col min="14082" max="14082" width="11" style="54" customWidth="1"/>
    <col min="14083" max="14084" width="15" style="54" customWidth="1"/>
    <col min="14085" max="14336" width="9.109375" style="54"/>
    <col min="14337" max="14337" width="35.88671875" style="54" bestFit="1" customWidth="1"/>
    <col min="14338" max="14338" width="11" style="54" customWidth="1"/>
    <col min="14339" max="14340" width="15" style="54" customWidth="1"/>
    <col min="14341" max="14592" width="9.109375" style="54"/>
    <col min="14593" max="14593" width="35.88671875" style="54" bestFit="1" customWidth="1"/>
    <col min="14594" max="14594" width="11" style="54" customWidth="1"/>
    <col min="14595" max="14596" width="15" style="54" customWidth="1"/>
    <col min="14597" max="14848" width="9.109375" style="54"/>
    <col min="14849" max="14849" width="35.88671875" style="54" bestFit="1" customWidth="1"/>
    <col min="14850" max="14850" width="11" style="54" customWidth="1"/>
    <col min="14851" max="14852" width="15" style="54" customWidth="1"/>
    <col min="14853" max="15104" width="9.109375" style="54"/>
    <col min="15105" max="15105" width="35.88671875" style="54" bestFit="1" customWidth="1"/>
    <col min="15106" max="15106" width="11" style="54" customWidth="1"/>
    <col min="15107" max="15108" width="15" style="54" customWidth="1"/>
    <col min="15109" max="15360" width="9.109375" style="54"/>
    <col min="15361" max="15361" width="35.88671875" style="54" bestFit="1" customWidth="1"/>
    <col min="15362" max="15362" width="11" style="54" customWidth="1"/>
    <col min="15363" max="15364" width="15" style="54" customWidth="1"/>
    <col min="15365" max="15616" width="9.109375" style="54"/>
    <col min="15617" max="15617" width="35.88671875" style="54" bestFit="1" customWidth="1"/>
    <col min="15618" max="15618" width="11" style="54" customWidth="1"/>
    <col min="15619" max="15620" width="15" style="54" customWidth="1"/>
    <col min="15621" max="15872" width="9.109375" style="54"/>
    <col min="15873" max="15873" width="35.88671875" style="54" bestFit="1" customWidth="1"/>
    <col min="15874" max="15874" width="11" style="54" customWidth="1"/>
    <col min="15875" max="15876" width="15" style="54" customWidth="1"/>
    <col min="15877" max="16128" width="9.109375" style="54"/>
    <col min="16129" max="16129" width="35.88671875" style="54" bestFit="1" customWidth="1"/>
    <col min="16130" max="16130" width="11" style="54" customWidth="1"/>
    <col min="16131" max="16132" width="15" style="54" customWidth="1"/>
    <col min="16133" max="16384" width="9.109375" style="54"/>
  </cols>
  <sheetData>
    <row r="1" spans="1:4" ht="25.85" customHeight="1">
      <c r="A1" s="130" t="s">
        <v>135</v>
      </c>
      <c r="B1" s="105"/>
      <c r="C1" s="106"/>
      <c r="D1" s="107"/>
    </row>
    <row r="2" spans="1:4" ht="33.85">
      <c r="A2" s="108"/>
      <c r="B2" s="109"/>
      <c r="C2" s="132" t="s">
        <v>157</v>
      </c>
      <c r="D2" s="133" t="s">
        <v>83</v>
      </c>
    </row>
    <row r="3" spans="1:4">
      <c r="A3" s="129" t="s">
        <v>81</v>
      </c>
      <c r="B3" s="96" t="s">
        <v>77</v>
      </c>
      <c r="C3" s="110" t="s">
        <v>136</v>
      </c>
      <c r="D3" s="111" t="s">
        <v>82</v>
      </c>
    </row>
    <row r="4" spans="1:4">
      <c r="A4" s="22" t="s">
        <v>14</v>
      </c>
      <c r="B4" s="22"/>
      <c r="C4" s="132"/>
      <c r="D4" s="133"/>
    </row>
    <row r="5" spans="1:4">
      <c r="A5" s="21"/>
      <c r="B5" s="21"/>
      <c r="C5" s="10"/>
      <c r="D5" s="27"/>
    </row>
    <row r="6" spans="1:4">
      <c r="A6" s="20" t="s">
        <v>15</v>
      </c>
      <c r="B6" s="24"/>
      <c r="C6" s="112">
        <f>SUM(C9:C20)</f>
        <v>2411434459</v>
      </c>
      <c r="D6" s="113">
        <f>SUM(D9:D20)</f>
        <v>1633055371</v>
      </c>
    </row>
    <row r="7" spans="1:4">
      <c r="A7" s="134"/>
      <c r="B7" s="135"/>
      <c r="C7" s="136"/>
      <c r="D7" s="137"/>
    </row>
    <row r="8" spans="1:4">
      <c r="A8" s="3" t="s">
        <v>87</v>
      </c>
      <c r="B8" s="17"/>
      <c r="C8" s="5"/>
      <c r="D8" s="114"/>
    </row>
    <row r="9" spans="1:4" ht="16.3" customHeight="1">
      <c r="A9" s="43" t="s">
        <v>79</v>
      </c>
      <c r="B9" s="17">
        <v>6</v>
      </c>
      <c r="C9" s="5">
        <v>514108360</v>
      </c>
      <c r="D9" s="114">
        <v>96326666</v>
      </c>
    </row>
    <row r="10" spans="1:4" ht="13.15" customHeight="1">
      <c r="A10" s="3" t="s">
        <v>88</v>
      </c>
      <c r="B10" s="17"/>
      <c r="C10" s="5"/>
      <c r="D10" s="114"/>
    </row>
    <row r="11" spans="1:4">
      <c r="A11" s="43" t="s">
        <v>79</v>
      </c>
      <c r="B11" s="17">
        <v>6</v>
      </c>
      <c r="C11" s="5">
        <v>336868682</v>
      </c>
      <c r="D11" s="114">
        <v>267189582</v>
      </c>
    </row>
    <row r="12" spans="1:4">
      <c r="A12" s="3" t="s">
        <v>16</v>
      </c>
      <c r="B12" s="17"/>
      <c r="C12" s="5"/>
      <c r="D12" s="114"/>
    </row>
    <row r="13" spans="1:4">
      <c r="A13" s="3" t="s">
        <v>17</v>
      </c>
      <c r="B13" s="17">
        <v>26</v>
      </c>
      <c r="C13" s="5">
        <v>524744632</v>
      </c>
      <c r="D13" s="114">
        <v>292778669</v>
      </c>
    </row>
    <row r="14" spans="1:4">
      <c r="A14" s="45" t="s">
        <v>89</v>
      </c>
      <c r="B14" s="17">
        <v>7</v>
      </c>
      <c r="C14" s="5">
        <v>767707437</v>
      </c>
      <c r="D14" s="114">
        <v>827494766</v>
      </c>
    </row>
    <row r="15" spans="1:4">
      <c r="A15" s="3" t="s">
        <v>18</v>
      </c>
      <c r="B15" s="17"/>
      <c r="C15" s="5"/>
      <c r="D15" s="114"/>
    </row>
    <row r="16" spans="1:4">
      <c r="A16" s="3" t="s">
        <v>17</v>
      </c>
      <c r="B16" s="17">
        <v>26</v>
      </c>
      <c r="C16" s="5">
        <v>2850367</v>
      </c>
      <c r="D16" s="114">
        <v>1449061</v>
      </c>
    </row>
    <row r="17" spans="1:4">
      <c r="A17" s="45" t="s">
        <v>89</v>
      </c>
      <c r="B17" s="17">
        <v>8</v>
      </c>
      <c r="C17" s="5">
        <v>55100839</v>
      </c>
      <c r="D17" s="114">
        <v>21750636</v>
      </c>
    </row>
    <row r="18" spans="1:4">
      <c r="A18" s="45" t="s">
        <v>90</v>
      </c>
      <c r="B18" s="17">
        <v>13</v>
      </c>
      <c r="C18" s="5">
        <v>151808513</v>
      </c>
      <c r="D18" s="114">
        <v>72343835</v>
      </c>
    </row>
    <row r="19" spans="1:4">
      <c r="A19" s="3" t="s">
        <v>91</v>
      </c>
      <c r="B19" s="17">
        <v>15</v>
      </c>
      <c r="C19" s="5">
        <v>58245629</v>
      </c>
      <c r="D19" s="114">
        <v>45980525</v>
      </c>
    </row>
    <row r="20" spans="1:4" ht="11.9">
      <c r="A20" s="3" t="s">
        <v>92</v>
      </c>
      <c r="B20" s="17">
        <v>24</v>
      </c>
      <c r="C20" s="163" t="s">
        <v>163</v>
      </c>
      <c r="D20" s="114">
        <v>7741631</v>
      </c>
    </row>
    <row r="21" spans="1:4">
      <c r="A21" s="21"/>
      <c r="B21" s="25"/>
      <c r="C21" s="16"/>
      <c r="D21" s="115"/>
    </row>
    <row r="22" spans="1:4">
      <c r="A22" s="20" t="s">
        <v>19</v>
      </c>
      <c r="B22" s="24"/>
      <c r="C22" s="112">
        <f>SUM(C25:C29)</f>
        <v>1247103456</v>
      </c>
      <c r="D22" s="113">
        <f>SUM(D25:D29)</f>
        <v>1018397093</v>
      </c>
    </row>
    <row r="23" spans="1:4">
      <c r="A23" s="134"/>
      <c r="B23" s="135"/>
      <c r="C23" s="136"/>
      <c r="D23" s="137"/>
    </row>
    <row r="24" spans="1:4">
      <c r="A24" s="3" t="s">
        <v>87</v>
      </c>
      <c r="B24" s="3"/>
      <c r="C24" s="132"/>
      <c r="D24" s="133"/>
    </row>
    <row r="25" spans="1:4">
      <c r="A25" s="43" t="s">
        <v>79</v>
      </c>
      <c r="B25" s="17">
        <v>6</v>
      </c>
      <c r="C25" s="5">
        <v>1115471549</v>
      </c>
      <c r="D25" s="114">
        <v>896037316</v>
      </c>
    </row>
    <row r="26" spans="1:4">
      <c r="A26" s="43" t="s">
        <v>90</v>
      </c>
      <c r="B26" s="17"/>
      <c r="C26" s="5"/>
      <c r="D26" s="114"/>
    </row>
    <row r="27" spans="1:4">
      <c r="A27" s="43" t="s">
        <v>80</v>
      </c>
      <c r="B27" s="17">
        <v>15</v>
      </c>
      <c r="C27" s="5">
        <v>100216325</v>
      </c>
      <c r="D27" s="114">
        <v>85541327</v>
      </c>
    </row>
    <row r="28" spans="1:4">
      <c r="A28" s="3" t="s">
        <v>93</v>
      </c>
      <c r="B28" s="17">
        <v>13</v>
      </c>
      <c r="C28" s="5">
        <v>30081524</v>
      </c>
      <c r="D28" s="114">
        <v>35134545</v>
      </c>
    </row>
    <row r="29" spans="1:4">
      <c r="A29" s="3" t="s">
        <v>21</v>
      </c>
      <c r="B29" s="17">
        <v>28</v>
      </c>
      <c r="C29" s="5">
        <v>1334058</v>
      </c>
      <c r="D29" s="114">
        <v>1683905</v>
      </c>
    </row>
    <row r="30" spans="1:4">
      <c r="A30" s="21"/>
      <c r="B30" s="25"/>
      <c r="C30" s="16"/>
      <c r="D30" s="115"/>
    </row>
    <row r="31" spans="1:4">
      <c r="A31" s="20" t="s">
        <v>22</v>
      </c>
      <c r="B31" s="19">
        <v>17</v>
      </c>
      <c r="C31" s="112">
        <f>OLE_LINK64</f>
        <v>2132911328</v>
      </c>
      <c r="D31" s="113">
        <f>+D33</f>
        <v>1995664835</v>
      </c>
    </row>
    <row r="32" spans="1:4">
      <c r="A32" s="22"/>
      <c r="B32" s="22"/>
      <c r="C32" s="132"/>
      <c r="D32" s="133"/>
    </row>
    <row r="33" spans="1:5" ht="22.55">
      <c r="A33" s="22" t="s">
        <v>23</v>
      </c>
      <c r="B33" s="17">
        <v>17</v>
      </c>
      <c r="C33" s="5">
        <v>2132911328</v>
      </c>
      <c r="D33" s="114">
        <v>1995664835</v>
      </c>
    </row>
    <row r="34" spans="1:5">
      <c r="A34" s="3"/>
      <c r="B34" s="17"/>
      <c r="C34" s="5"/>
      <c r="D34" s="114"/>
    </row>
    <row r="35" spans="1:5" hidden="1">
      <c r="A35" s="3" t="s">
        <v>24</v>
      </c>
      <c r="B35" s="17"/>
      <c r="C35" s="5">
        <v>350910000</v>
      </c>
      <c r="D35" s="114">
        <v>350910000</v>
      </c>
    </row>
    <row r="36" spans="1:5" hidden="1">
      <c r="A36" s="3" t="s">
        <v>25</v>
      </c>
      <c r="B36" s="17"/>
      <c r="C36" s="5">
        <v>27920283</v>
      </c>
      <c r="D36" s="114">
        <v>27920283</v>
      </c>
    </row>
    <row r="37" spans="1:5">
      <c r="A37" s="3" t="s">
        <v>24</v>
      </c>
      <c r="B37" s="17"/>
      <c r="C37" s="5">
        <v>350910000</v>
      </c>
      <c r="D37" s="114">
        <v>350910000</v>
      </c>
    </row>
    <row r="38" spans="1:5">
      <c r="A38" s="3" t="s">
        <v>94</v>
      </c>
      <c r="B38" s="17"/>
      <c r="C38" s="5">
        <v>27920283</v>
      </c>
      <c r="D38" s="114">
        <v>27920283</v>
      </c>
    </row>
    <row r="39" spans="1:5">
      <c r="A39" s="3" t="s">
        <v>26</v>
      </c>
      <c r="B39" s="17"/>
      <c r="C39" s="5">
        <v>8252</v>
      </c>
      <c r="D39" s="114">
        <v>8252</v>
      </c>
    </row>
    <row r="40" spans="1:5" ht="22.55">
      <c r="A40" s="3" t="s">
        <v>95</v>
      </c>
      <c r="B40" s="17"/>
      <c r="C40" s="5">
        <v>7319683</v>
      </c>
      <c r="D40" s="114">
        <v>4712623</v>
      </c>
    </row>
    <row r="41" spans="1:5">
      <c r="A41" s="3" t="s">
        <v>96</v>
      </c>
      <c r="B41" s="17"/>
      <c r="C41" s="5">
        <v>-75939733</v>
      </c>
      <c r="D41" s="114">
        <v>-1298245</v>
      </c>
    </row>
    <row r="42" spans="1:5">
      <c r="A42" s="3" t="s">
        <v>97</v>
      </c>
      <c r="B42" s="17"/>
      <c r="C42" s="5">
        <v>-19473166</v>
      </c>
      <c r="D42" s="114">
        <v>-12584337</v>
      </c>
    </row>
    <row r="43" spans="1:5">
      <c r="A43" s="3" t="s">
        <v>98</v>
      </c>
      <c r="B43" s="17"/>
      <c r="C43" s="5">
        <v>460680315</v>
      </c>
      <c r="D43" s="114">
        <v>432432060</v>
      </c>
    </row>
    <row r="44" spans="1:5">
      <c r="A44" s="3" t="s">
        <v>27</v>
      </c>
      <c r="B44" s="17"/>
      <c r="C44" s="5">
        <v>865287894</v>
      </c>
      <c r="D44" s="114">
        <v>505957103</v>
      </c>
    </row>
    <row r="45" spans="1:5">
      <c r="A45" s="3" t="s">
        <v>28</v>
      </c>
      <c r="B45" s="17"/>
      <c r="C45" s="5">
        <v>516197800</v>
      </c>
      <c r="D45" s="114">
        <v>687607096</v>
      </c>
      <c r="E45" s="88"/>
    </row>
    <row r="46" spans="1:5">
      <c r="A46" s="21"/>
      <c r="B46" s="25"/>
      <c r="C46" s="16"/>
      <c r="D46" s="115"/>
    </row>
    <row r="47" spans="1:5" ht="11.9" thickBot="1">
      <c r="A47" s="23" t="s">
        <v>29</v>
      </c>
      <c r="B47" s="26"/>
      <c r="C47" s="116">
        <f>SUM(C6+C22+C31)</f>
        <v>5791449243</v>
      </c>
      <c r="D47" s="117">
        <f>SUM(D6+D22+D31)</f>
        <v>4647117299</v>
      </c>
    </row>
    <row r="48" spans="1:5" ht="11.9" thickTop="1">
      <c r="A48" s="118"/>
      <c r="B48" s="118"/>
      <c r="C48" s="119"/>
      <c r="D48" s="119"/>
    </row>
    <row r="49" spans="1:4">
      <c r="A49" s="118"/>
      <c r="B49" s="118"/>
      <c r="C49" s="119"/>
      <c r="D49" s="11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showGridLines="0" topLeftCell="A7" workbookViewId="0">
      <selection activeCell="C29" sqref="C29"/>
    </sheetView>
  </sheetViews>
  <sheetFormatPr defaultColWidth="8.88671875" defaultRowHeight="11.3"/>
  <cols>
    <col min="1" max="1" width="45.88671875" style="54" customWidth="1"/>
    <col min="2" max="2" width="5.6640625" style="54" bestFit="1" customWidth="1"/>
    <col min="3" max="3" width="18.5546875" style="103" customWidth="1"/>
    <col min="4" max="4" width="18.33203125" style="104" customWidth="1"/>
    <col min="5" max="5" width="15.6640625" style="103" customWidth="1"/>
    <col min="6" max="6" width="18.33203125" style="103" customWidth="1"/>
    <col min="7" max="254" width="8.88671875" style="54"/>
    <col min="255" max="255" width="32" style="54" customWidth="1"/>
    <col min="256" max="260" width="15" style="54" customWidth="1"/>
    <col min="261" max="510" width="8.88671875" style="54"/>
    <col min="511" max="511" width="32" style="54" customWidth="1"/>
    <col min="512" max="516" width="15" style="54" customWidth="1"/>
    <col min="517" max="766" width="8.88671875" style="54"/>
    <col min="767" max="767" width="32" style="54" customWidth="1"/>
    <col min="768" max="772" width="15" style="54" customWidth="1"/>
    <col min="773" max="1022" width="8.88671875" style="54"/>
    <col min="1023" max="1023" width="32" style="54" customWidth="1"/>
    <col min="1024" max="1028" width="15" style="54" customWidth="1"/>
    <col min="1029" max="1278" width="8.88671875" style="54"/>
    <col min="1279" max="1279" width="32" style="54" customWidth="1"/>
    <col min="1280" max="1284" width="15" style="54" customWidth="1"/>
    <col min="1285" max="1534" width="8.88671875" style="54"/>
    <col min="1535" max="1535" width="32" style="54" customWidth="1"/>
    <col min="1536" max="1540" width="15" style="54" customWidth="1"/>
    <col min="1541" max="1790" width="8.88671875" style="54"/>
    <col min="1791" max="1791" width="32" style="54" customWidth="1"/>
    <col min="1792" max="1796" width="15" style="54" customWidth="1"/>
    <col min="1797" max="2046" width="8.88671875" style="54"/>
    <col min="2047" max="2047" width="32" style="54" customWidth="1"/>
    <col min="2048" max="2052" width="15" style="54" customWidth="1"/>
    <col min="2053" max="2302" width="8.88671875" style="54"/>
    <col min="2303" max="2303" width="32" style="54" customWidth="1"/>
    <col min="2304" max="2308" width="15" style="54" customWidth="1"/>
    <col min="2309" max="2558" width="8.88671875" style="54"/>
    <col min="2559" max="2559" width="32" style="54" customWidth="1"/>
    <col min="2560" max="2564" width="15" style="54" customWidth="1"/>
    <col min="2565" max="2814" width="8.88671875" style="54"/>
    <col min="2815" max="2815" width="32" style="54" customWidth="1"/>
    <col min="2816" max="2820" width="15" style="54" customWidth="1"/>
    <col min="2821" max="3070" width="8.88671875" style="54"/>
    <col min="3071" max="3071" width="32" style="54" customWidth="1"/>
    <col min="3072" max="3076" width="15" style="54" customWidth="1"/>
    <col min="3077" max="3326" width="8.88671875" style="54"/>
    <col min="3327" max="3327" width="32" style="54" customWidth="1"/>
    <col min="3328" max="3332" width="15" style="54" customWidth="1"/>
    <col min="3333" max="3582" width="8.88671875" style="54"/>
    <col min="3583" max="3583" width="32" style="54" customWidth="1"/>
    <col min="3584" max="3588" width="15" style="54" customWidth="1"/>
    <col min="3589" max="3838" width="8.88671875" style="54"/>
    <col min="3839" max="3839" width="32" style="54" customWidth="1"/>
    <col min="3840" max="3844" width="15" style="54" customWidth="1"/>
    <col min="3845" max="4094" width="8.88671875" style="54"/>
    <col min="4095" max="4095" width="32" style="54" customWidth="1"/>
    <col min="4096" max="4100" width="15" style="54" customWidth="1"/>
    <col min="4101" max="4350" width="8.88671875" style="54"/>
    <col min="4351" max="4351" width="32" style="54" customWidth="1"/>
    <col min="4352" max="4356" width="15" style="54" customWidth="1"/>
    <col min="4357" max="4606" width="8.88671875" style="54"/>
    <col min="4607" max="4607" width="32" style="54" customWidth="1"/>
    <col min="4608" max="4612" width="15" style="54" customWidth="1"/>
    <col min="4613" max="4862" width="8.88671875" style="54"/>
    <col min="4863" max="4863" width="32" style="54" customWidth="1"/>
    <col min="4864" max="4868" width="15" style="54" customWidth="1"/>
    <col min="4869" max="5118" width="8.88671875" style="54"/>
    <col min="5119" max="5119" width="32" style="54" customWidth="1"/>
    <col min="5120" max="5124" width="15" style="54" customWidth="1"/>
    <col min="5125" max="5374" width="8.88671875" style="54"/>
    <col min="5375" max="5375" width="32" style="54" customWidth="1"/>
    <col min="5376" max="5380" width="15" style="54" customWidth="1"/>
    <col min="5381" max="5630" width="8.88671875" style="54"/>
    <col min="5631" max="5631" width="32" style="54" customWidth="1"/>
    <col min="5632" max="5636" width="15" style="54" customWidth="1"/>
    <col min="5637" max="5886" width="8.88671875" style="54"/>
    <col min="5887" max="5887" width="32" style="54" customWidth="1"/>
    <col min="5888" max="5892" width="15" style="54" customWidth="1"/>
    <col min="5893" max="6142" width="8.88671875" style="54"/>
    <col min="6143" max="6143" width="32" style="54" customWidth="1"/>
    <col min="6144" max="6148" width="15" style="54" customWidth="1"/>
    <col min="6149" max="6398" width="8.88671875" style="54"/>
    <col min="6399" max="6399" width="32" style="54" customWidth="1"/>
    <col min="6400" max="6404" width="15" style="54" customWidth="1"/>
    <col min="6405" max="6654" width="8.88671875" style="54"/>
    <col min="6655" max="6655" width="32" style="54" customWidth="1"/>
    <col min="6656" max="6660" width="15" style="54" customWidth="1"/>
    <col min="6661" max="6910" width="8.88671875" style="54"/>
    <col min="6911" max="6911" width="32" style="54" customWidth="1"/>
    <col min="6912" max="6916" width="15" style="54" customWidth="1"/>
    <col min="6917" max="7166" width="8.88671875" style="54"/>
    <col min="7167" max="7167" width="32" style="54" customWidth="1"/>
    <col min="7168" max="7172" width="15" style="54" customWidth="1"/>
    <col min="7173" max="7422" width="8.88671875" style="54"/>
    <col min="7423" max="7423" width="32" style="54" customWidth="1"/>
    <col min="7424" max="7428" width="15" style="54" customWidth="1"/>
    <col min="7429" max="7678" width="8.88671875" style="54"/>
    <col min="7679" max="7679" width="32" style="54" customWidth="1"/>
    <col min="7680" max="7684" width="15" style="54" customWidth="1"/>
    <col min="7685" max="7934" width="8.88671875" style="54"/>
    <col min="7935" max="7935" width="32" style="54" customWidth="1"/>
    <col min="7936" max="7940" width="15" style="54" customWidth="1"/>
    <col min="7941" max="8190" width="8.88671875" style="54"/>
    <col min="8191" max="8191" width="32" style="54" customWidth="1"/>
    <col min="8192" max="8196" width="15" style="54" customWidth="1"/>
    <col min="8197" max="8446" width="8.88671875" style="54"/>
    <col min="8447" max="8447" width="32" style="54" customWidth="1"/>
    <col min="8448" max="8452" width="15" style="54" customWidth="1"/>
    <col min="8453" max="8702" width="8.88671875" style="54"/>
    <col min="8703" max="8703" width="32" style="54" customWidth="1"/>
    <col min="8704" max="8708" width="15" style="54" customWidth="1"/>
    <col min="8709" max="8958" width="8.88671875" style="54"/>
    <col min="8959" max="8959" width="32" style="54" customWidth="1"/>
    <col min="8960" max="8964" width="15" style="54" customWidth="1"/>
    <col min="8965" max="9214" width="8.88671875" style="54"/>
    <col min="9215" max="9215" width="32" style="54" customWidth="1"/>
    <col min="9216" max="9220" width="15" style="54" customWidth="1"/>
    <col min="9221" max="9470" width="8.88671875" style="54"/>
    <col min="9471" max="9471" width="32" style="54" customWidth="1"/>
    <col min="9472" max="9476" width="15" style="54" customWidth="1"/>
    <col min="9477" max="9726" width="8.88671875" style="54"/>
    <col min="9727" max="9727" width="32" style="54" customWidth="1"/>
    <col min="9728" max="9732" width="15" style="54" customWidth="1"/>
    <col min="9733" max="9982" width="8.88671875" style="54"/>
    <col min="9983" max="9983" width="32" style="54" customWidth="1"/>
    <col min="9984" max="9988" width="15" style="54" customWidth="1"/>
    <col min="9989" max="10238" width="8.88671875" style="54"/>
    <col min="10239" max="10239" width="32" style="54" customWidth="1"/>
    <col min="10240" max="10244" width="15" style="54" customWidth="1"/>
    <col min="10245" max="10494" width="8.88671875" style="54"/>
    <col min="10495" max="10495" width="32" style="54" customWidth="1"/>
    <col min="10496" max="10500" width="15" style="54" customWidth="1"/>
    <col min="10501" max="10750" width="8.88671875" style="54"/>
    <col min="10751" max="10751" width="32" style="54" customWidth="1"/>
    <col min="10752" max="10756" width="15" style="54" customWidth="1"/>
    <col min="10757" max="11006" width="8.88671875" style="54"/>
    <col min="11007" max="11007" width="32" style="54" customWidth="1"/>
    <col min="11008" max="11012" width="15" style="54" customWidth="1"/>
    <col min="11013" max="11262" width="8.88671875" style="54"/>
    <col min="11263" max="11263" width="32" style="54" customWidth="1"/>
    <col min="11264" max="11268" width="15" style="54" customWidth="1"/>
    <col min="11269" max="11518" width="8.88671875" style="54"/>
    <col min="11519" max="11519" width="32" style="54" customWidth="1"/>
    <col min="11520" max="11524" width="15" style="54" customWidth="1"/>
    <col min="11525" max="11774" width="8.88671875" style="54"/>
    <col min="11775" max="11775" width="32" style="54" customWidth="1"/>
    <col min="11776" max="11780" width="15" style="54" customWidth="1"/>
    <col min="11781" max="12030" width="8.88671875" style="54"/>
    <col min="12031" max="12031" width="32" style="54" customWidth="1"/>
    <col min="12032" max="12036" width="15" style="54" customWidth="1"/>
    <col min="12037" max="12286" width="8.88671875" style="54"/>
    <col min="12287" max="12287" width="32" style="54" customWidth="1"/>
    <col min="12288" max="12292" width="15" style="54" customWidth="1"/>
    <col min="12293" max="12542" width="8.88671875" style="54"/>
    <col min="12543" max="12543" width="32" style="54" customWidth="1"/>
    <col min="12544" max="12548" width="15" style="54" customWidth="1"/>
    <col min="12549" max="12798" width="8.88671875" style="54"/>
    <col min="12799" max="12799" width="32" style="54" customWidth="1"/>
    <col min="12800" max="12804" width="15" style="54" customWidth="1"/>
    <col min="12805" max="13054" width="8.88671875" style="54"/>
    <col min="13055" max="13055" width="32" style="54" customWidth="1"/>
    <col min="13056" max="13060" width="15" style="54" customWidth="1"/>
    <col min="13061" max="13310" width="8.88671875" style="54"/>
    <col min="13311" max="13311" width="32" style="54" customWidth="1"/>
    <col min="13312" max="13316" width="15" style="54" customWidth="1"/>
    <col min="13317" max="13566" width="8.88671875" style="54"/>
    <col min="13567" max="13567" width="32" style="54" customWidth="1"/>
    <col min="13568" max="13572" width="15" style="54" customWidth="1"/>
    <col min="13573" max="13822" width="8.88671875" style="54"/>
    <col min="13823" max="13823" width="32" style="54" customWidth="1"/>
    <col min="13824" max="13828" width="15" style="54" customWidth="1"/>
    <col min="13829" max="14078" width="8.88671875" style="54"/>
    <col min="14079" max="14079" width="32" style="54" customWidth="1"/>
    <col min="14080" max="14084" width="15" style="54" customWidth="1"/>
    <col min="14085" max="14334" width="8.88671875" style="54"/>
    <col min="14335" max="14335" width="32" style="54" customWidth="1"/>
    <col min="14336" max="14340" width="15" style="54" customWidth="1"/>
    <col min="14341" max="14590" width="8.88671875" style="54"/>
    <col min="14591" max="14591" width="32" style="54" customWidth="1"/>
    <col min="14592" max="14596" width="15" style="54" customWidth="1"/>
    <col min="14597" max="14846" width="8.88671875" style="54"/>
    <col min="14847" max="14847" width="32" style="54" customWidth="1"/>
    <col min="14848" max="14852" width="15" style="54" customWidth="1"/>
    <col min="14853" max="15102" width="8.88671875" style="54"/>
    <col min="15103" max="15103" width="32" style="54" customWidth="1"/>
    <col min="15104" max="15108" width="15" style="54" customWidth="1"/>
    <col min="15109" max="15358" width="8.88671875" style="54"/>
    <col min="15359" max="15359" width="32" style="54" customWidth="1"/>
    <col min="15360" max="15364" width="15" style="54" customWidth="1"/>
    <col min="15365" max="15614" width="8.88671875" style="54"/>
    <col min="15615" max="15615" width="32" style="54" customWidth="1"/>
    <col min="15616" max="15620" width="15" style="54" customWidth="1"/>
    <col min="15621" max="15870" width="8.88671875" style="54"/>
    <col min="15871" max="15871" width="32" style="54" customWidth="1"/>
    <col min="15872" max="15876" width="15" style="54" customWidth="1"/>
    <col min="15877" max="16126" width="8.88671875" style="54"/>
    <col min="16127" max="16127" width="32" style="54" customWidth="1"/>
    <col min="16128" max="16132" width="15" style="54" customWidth="1"/>
    <col min="16133" max="16384" width="8.88671875" style="54"/>
  </cols>
  <sheetData>
    <row r="1" spans="1:6" hidden="1">
      <c r="A1" s="88"/>
      <c r="B1" s="88"/>
      <c r="C1" s="89"/>
      <c r="D1" s="90"/>
      <c r="E1" s="89"/>
      <c r="F1" s="89"/>
    </row>
    <row r="2" spans="1:6" s="88" customFormat="1" ht="25.85" customHeight="1">
      <c r="A2" s="155" t="s">
        <v>137</v>
      </c>
      <c r="B2" s="91"/>
      <c r="C2" s="92"/>
      <c r="D2" s="92"/>
      <c r="E2" s="93"/>
      <c r="F2" s="93"/>
    </row>
    <row r="3" spans="1:6" s="88" customFormat="1" ht="22.55">
      <c r="A3" s="94"/>
      <c r="B3" s="95"/>
      <c r="C3" s="62" t="s">
        <v>158</v>
      </c>
      <c r="D3" s="62" t="s">
        <v>158</v>
      </c>
      <c r="E3" s="64" t="s">
        <v>159</v>
      </c>
      <c r="F3" s="64" t="s">
        <v>160</v>
      </c>
    </row>
    <row r="4" spans="1:6" s="88" customFormat="1" ht="22.55">
      <c r="A4" s="129" t="s">
        <v>81</v>
      </c>
      <c r="B4" s="92" t="s">
        <v>77</v>
      </c>
      <c r="C4" s="66" t="s">
        <v>138</v>
      </c>
      <c r="D4" s="10" t="s">
        <v>139</v>
      </c>
      <c r="E4" s="67" t="s">
        <v>140</v>
      </c>
      <c r="F4" s="27" t="s">
        <v>141</v>
      </c>
    </row>
    <row r="5" spans="1:6" s="88" customFormat="1" ht="10.5" customHeight="1">
      <c r="A5" s="97"/>
      <c r="B5" s="97"/>
      <c r="C5" s="98"/>
      <c r="D5" s="98"/>
      <c r="E5" s="99"/>
      <c r="F5" s="99"/>
    </row>
    <row r="6" spans="1:6" s="88" customFormat="1">
      <c r="A6" s="7" t="s">
        <v>30</v>
      </c>
      <c r="B6" s="7"/>
      <c r="C6" s="132"/>
      <c r="D6" s="132"/>
      <c r="E6" s="133"/>
      <c r="F6" s="133"/>
    </row>
    <row r="7" spans="1:6" s="88" customFormat="1">
      <c r="A7" s="13" t="s">
        <v>99</v>
      </c>
      <c r="B7" s="156">
        <v>18</v>
      </c>
      <c r="C7" s="71">
        <v>8077477753</v>
      </c>
      <c r="D7" s="71">
        <v>2595043134</v>
      </c>
      <c r="E7" s="72">
        <v>6948443905</v>
      </c>
      <c r="F7" s="72">
        <v>1983293324</v>
      </c>
    </row>
    <row r="8" spans="1:6" s="88" customFormat="1">
      <c r="A8" s="13" t="s">
        <v>31</v>
      </c>
      <c r="B8" s="156">
        <v>18</v>
      </c>
      <c r="C8" s="71">
        <v>-7263316882</v>
      </c>
      <c r="D8" s="71">
        <v>-2327018021</v>
      </c>
      <c r="E8" s="72">
        <v>-6163553995</v>
      </c>
      <c r="F8" s="72">
        <v>-1746860214</v>
      </c>
    </row>
    <row r="9" spans="1:6" s="88" customFormat="1" ht="11.3" customHeight="1">
      <c r="A9" s="9"/>
      <c r="B9" s="10"/>
      <c r="C9" s="10"/>
      <c r="D9" s="10"/>
      <c r="E9" s="27"/>
      <c r="F9" s="27"/>
    </row>
    <row r="10" spans="1:6" s="88" customFormat="1">
      <c r="A10" s="11" t="s">
        <v>32</v>
      </c>
      <c r="B10" s="28"/>
      <c r="C10" s="14">
        <v>814160871</v>
      </c>
      <c r="D10" s="14">
        <v>268025113</v>
      </c>
      <c r="E10" s="29">
        <v>784889910</v>
      </c>
      <c r="F10" s="29">
        <v>236433110</v>
      </c>
    </row>
    <row r="11" spans="1:6" s="88" customFormat="1" ht="12.7" customHeight="1">
      <c r="A11" s="13"/>
      <c r="B11" s="133"/>
      <c r="C11" s="132"/>
      <c r="D11" s="132"/>
      <c r="E11" s="133"/>
      <c r="F11" s="133"/>
    </row>
    <row r="12" spans="1:6" s="88" customFormat="1">
      <c r="A12" s="13" t="s">
        <v>33</v>
      </c>
      <c r="B12" s="133">
        <v>19</v>
      </c>
      <c r="C12" s="6">
        <v>-180722608</v>
      </c>
      <c r="D12" s="6">
        <v>-61109472</v>
      </c>
      <c r="E12" s="4">
        <v>-168398151</v>
      </c>
      <c r="F12" s="4">
        <v>-56291312</v>
      </c>
    </row>
    <row r="13" spans="1:6" s="88" customFormat="1">
      <c r="A13" s="13" t="s">
        <v>34</v>
      </c>
      <c r="B13" s="133">
        <v>19</v>
      </c>
      <c r="C13" s="6">
        <v>-111164744</v>
      </c>
      <c r="D13" s="6">
        <v>-43676369</v>
      </c>
      <c r="E13" s="4">
        <v>-108943559</v>
      </c>
      <c r="F13" s="4">
        <v>-36475580</v>
      </c>
    </row>
    <row r="14" spans="1:6" s="88" customFormat="1">
      <c r="A14" s="13" t="s">
        <v>35</v>
      </c>
      <c r="B14" s="133">
        <v>19</v>
      </c>
      <c r="C14" s="6">
        <v>-96774695</v>
      </c>
      <c r="D14" s="71">
        <v>-32951322</v>
      </c>
      <c r="E14" s="4">
        <v>-76745654</v>
      </c>
      <c r="F14" s="4">
        <v>-27296369</v>
      </c>
    </row>
    <row r="15" spans="1:6" s="88" customFormat="1">
      <c r="A15" s="121" t="s">
        <v>100</v>
      </c>
      <c r="B15" s="133">
        <v>21</v>
      </c>
      <c r="C15" s="6">
        <v>117804792</v>
      </c>
      <c r="D15" s="71">
        <v>41303279</v>
      </c>
      <c r="E15" s="72">
        <v>75969298</v>
      </c>
      <c r="F15" s="72">
        <v>21881046</v>
      </c>
    </row>
    <row r="16" spans="1:6" s="88" customFormat="1">
      <c r="A16" s="121" t="s">
        <v>101</v>
      </c>
      <c r="B16" s="133">
        <v>21</v>
      </c>
      <c r="C16" s="6">
        <v>-48078454</v>
      </c>
      <c r="D16" s="71">
        <v>-17274710</v>
      </c>
      <c r="E16" s="72">
        <v>-89507708</v>
      </c>
      <c r="F16" s="72">
        <v>-18463672</v>
      </c>
    </row>
    <row r="17" spans="1:6" s="88" customFormat="1" ht="12.05" customHeight="1">
      <c r="A17" s="9"/>
      <c r="B17" s="10"/>
      <c r="C17" s="10"/>
      <c r="D17" s="10"/>
      <c r="E17" s="27"/>
      <c r="F17" s="27"/>
    </row>
    <row r="18" spans="1:6" s="88" customFormat="1">
      <c r="A18" s="11" t="s">
        <v>36</v>
      </c>
      <c r="B18" s="28"/>
      <c r="C18" s="100">
        <v>495225162</v>
      </c>
      <c r="D18" s="100">
        <v>154316519</v>
      </c>
      <c r="E18" s="101">
        <v>417264136</v>
      </c>
      <c r="F18" s="101">
        <v>119787223</v>
      </c>
    </row>
    <row r="19" spans="1:6" s="88" customFormat="1" ht="11.3" customHeight="1">
      <c r="A19" s="13"/>
      <c r="B19" s="133"/>
      <c r="C19" s="132"/>
      <c r="D19" s="132"/>
      <c r="E19" s="133"/>
      <c r="F19" s="133"/>
    </row>
    <row r="20" spans="1:6" s="88" customFormat="1">
      <c r="A20" s="13" t="s">
        <v>37</v>
      </c>
      <c r="B20" s="156">
        <v>22</v>
      </c>
      <c r="C20" s="47">
        <v>73610777</v>
      </c>
      <c r="D20" s="157">
        <v>25804722</v>
      </c>
      <c r="E20" s="158">
        <v>166478344</v>
      </c>
      <c r="F20" s="158">
        <v>58414010</v>
      </c>
    </row>
    <row r="21" spans="1:6" s="88" customFormat="1">
      <c r="A21" s="13" t="s">
        <v>38</v>
      </c>
      <c r="B21" s="156">
        <v>23</v>
      </c>
      <c r="C21" s="71">
        <v>-196456665</v>
      </c>
      <c r="D21" s="71">
        <v>-115432896</v>
      </c>
      <c r="E21" s="72">
        <v>-124631303</v>
      </c>
      <c r="F21" s="72">
        <v>-55121069</v>
      </c>
    </row>
    <row r="22" spans="1:6" s="88" customFormat="1" ht="12.05" customHeight="1">
      <c r="A22" s="102"/>
      <c r="B22" s="27"/>
      <c r="C22" s="10"/>
      <c r="D22" s="10"/>
      <c r="E22" s="27"/>
      <c r="F22" s="27"/>
    </row>
    <row r="23" spans="1:6" s="88" customFormat="1" ht="18.8" customHeight="1">
      <c r="A23" s="11" t="s">
        <v>39</v>
      </c>
      <c r="B23" s="28"/>
      <c r="C23" s="100">
        <v>372379274</v>
      </c>
      <c r="D23" s="100">
        <v>64688345</v>
      </c>
      <c r="E23" s="101">
        <v>459111177</v>
      </c>
      <c r="F23" s="101">
        <v>123080164</v>
      </c>
    </row>
    <row r="24" spans="1:6" s="88" customFormat="1">
      <c r="A24" s="7"/>
      <c r="B24" s="132"/>
      <c r="C24" s="132"/>
      <c r="D24" s="132"/>
      <c r="E24" s="133"/>
      <c r="F24" s="133"/>
    </row>
    <row r="25" spans="1:6" s="88" customFormat="1">
      <c r="A25" s="7" t="s">
        <v>40</v>
      </c>
      <c r="B25" s="151"/>
      <c r="C25" s="71">
        <v>143818526</v>
      </c>
      <c r="D25" s="71">
        <v>15940075</v>
      </c>
      <c r="E25" s="72">
        <v>21761182</v>
      </c>
      <c r="F25" s="72">
        <v>24356526</v>
      </c>
    </row>
    <row r="26" spans="1:6" s="88" customFormat="1">
      <c r="A26" s="13" t="s">
        <v>41</v>
      </c>
      <c r="B26" s="156">
        <v>24</v>
      </c>
      <c r="C26" s="71">
        <v>-6385577</v>
      </c>
      <c r="D26" s="71">
        <v>-177059</v>
      </c>
      <c r="E26" s="72">
        <v>-77265524</v>
      </c>
      <c r="F26" s="72">
        <v>-17680424</v>
      </c>
    </row>
    <row r="27" spans="1:6" s="88" customFormat="1">
      <c r="A27" s="13" t="s">
        <v>42</v>
      </c>
      <c r="B27" s="156">
        <v>24</v>
      </c>
      <c r="C27" s="71">
        <v>150204103</v>
      </c>
      <c r="D27" s="71">
        <v>16117134</v>
      </c>
      <c r="E27" s="72">
        <v>99026706</v>
      </c>
      <c r="F27" s="72">
        <v>42036950</v>
      </c>
    </row>
    <row r="28" spans="1:6" s="88" customFormat="1" ht="12.05" customHeight="1">
      <c r="A28" s="102"/>
      <c r="B28" s="27"/>
      <c r="C28" s="10"/>
      <c r="D28" s="10"/>
      <c r="E28" s="27"/>
      <c r="F28" s="27"/>
    </row>
    <row r="29" spans="1:6" s="88" customFormat="1">
      <c r="A29" s="11" t="s">
        <v>28</v>
      </c>
      <c r="B29" s="28"/>
      <c r="C29" s="71">
        <v>516197800</v>
      </c>
      <c r="D29" s="71">
        <v>80628420</v>
      </c>
      <c r="E29" s="72">
        <v>480872359</v>
      </c>
      <c r="F29" s="72">
        <v>147436690</v>
      </c>
    </row>
    <row r="30" spans="1:6" s="88" customFormat="1">
      <c r="A30" s="11"/>
      <c r="B30" s="28"/>
      <c r="C30" s="28"/>
      <c r="D30" s="28"/>
      <c r="E30" s="30"/>
      <c r="F30" s="30"/>
    </row>
    <row r="31" spans="1:6" s="88" customFormat="1" ht="18" customHeight="1" thickBot="1">
      <c r="A31" s="15" t="s">
        <v>43</v>
      </c>
      <c r="B31" s="159">
        <v>25</v>
      </c>
      <c r="C31" s="164">
        <v>1.47</v>
      </c>
      <c r="D31" s="164">
        <v>0.23</v>
      </c>
      <c r="E31" s="31">
        <v>1.37</v>
      </c>
      <c r="F31" s="31">
        <v>0.42</v>
      </c>
    </row>
    <row r="32" spans="1:6" ht="11.9" thickTop="1"/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showGridLines="0" topLeftCell="A2" workbookViewId="0">
      <selection activeCell="F21" sqref="F21"/>
    </sheetView>
  </sheetViews>
  <sheetFormatPr defaultColWidth="8.88671875" defaultRowHeight="11.9"/>
  <cols>
    <col min="1" max="1" width="71.77734375" style="60" customWidth="1"/>
    <col min="2" max="2" width="5.6640625" style="60" bestFit="1" customWidth="1"/>
    <col min="3" max="3" width="18.109375" style="42" customWidth="1"/>
    <col min="4" max="4" width="17.88671875" style="87" customWidth="1"/>
    <col min="5" max="5" width="18.109375" style="42" customWidth="1"/>
    <col min="6" max="6" width="17.88671875" style="42" customWidth="1"/>
    <col min="7" max="254" width="8.88671875" style="60"/>
    <col min="255" max="255" width="37.44140625" style="60" customWidth="1"/>
    <col min="256" max="256" width="13.44140625" style="60" customWidth="1"/>
    <col min="257" max="260" width="15" style="60" customWidth="1"/>
    <col min="261" max="510" width="8.88671875" style="60"/>
    <col min="511" max="511" width="37.44140625" style="60" customWidth="1"/>
    <col min="512" max="512" width="13.44140625" style="60" customWidth="1"/>
    <col min="513" max="516" width="15" style="60" customWidth="1"/>
    <col min="517" max="766" width="8.88671875" style="60"/>
    <col min="767" max="767" width="37.44140625" style="60" customWidth="1"/>
    <col min="768" max="768" width="13.44140625" style="60" customWidth="1"/>
    <col min="769" max="772" width="15" style="60" customWidth="1"/>
    <col min="773" max="1022" width="8.88671875" style="60"/>
    <col min="1023" max="1023" width="37.44140625" style="60" customWidth="1"/>
    <col min="1024" max="1024" width="13.44140625" style="60" customWidth="1"/>
    <col min="1025" max="1028" width="15" style="60" customWidth="1"/>
    <col min="1029" max="1278" width="8.88671875" style="60"/>
    <col min="1279" max="1279" width="37.44140625" style="60" customWidth="1"/>
    <col min="1280" max="1280" width="13.44140625" style="60" customWidth="1"/>
    <col min="1281" max="1284" width="15" style="60" customWidth="1"/>
    <col min="1285" max="1534" width="8.88671875" style="60"/>
    <col min="1535" max="1535" width="37.44140625" style="60" customWidth="1"/>
    <col min="1536" max="1536" width="13.44140625" style="60" customWidth="1"/>
    <col min="1537" max="1540" width="15" style="60" customWidth="1"/>
    <col min="1541" max="1790" width="8.88671875" style="60"/>
    <col min="1791" max="1791" width="37.44140625" style="60" customWidth="1"/>
    <col min="1792" max="1792" width="13.44140625" style="60" customWidth="1"/>
    <col min="1793" max="1796" width="15" style="60" customWidth="1"/>
    <col min="1797" max="2046" width="8.88671875" style="60"/>
    <col min="2047" max="2047" width="37.44140625" style="60" customWidth="1"/>
    <col min="2048" max="2048" width="13.44140625" style="60" customWidth="1"/>
    <col min="2049" max="2052" width="15" style="60" customWidth="1"/>
    <col min="2053" max="2302" width="8.88671875" style="60"/>
    <col min="2303" max="2303" width="37.44140625" style="60" customWidth="1"/>
    <col min="2304" max="2304" width="13.44140625" style="60" customWidth="1"/>
    <col min="2305" max="2308" width="15" style="60" customWidth="1"/>
    <col min="2309" max="2558" width="8.88671875" style="60"/>
    <col min="2559" max="2559" width="37.44140625" style="60" customWidth="1"/>
    <col min="2560" max="2560" width="13.44140625" style="60" customWidth="1"/>
    <col min="2561" max="2564" width="15" style="60" customWidth="1"/>
    <col min="2565" max="2814" width="8.88671875" style="60"/>
    <col min="2815" max="2815" width="37.44140625" style="60" customWidth="1"/>
    <col min="2816" max="2816" width="13.44140625" style="60" customWidth="1"/>
    <col min="2817" max="2820" width="15" style="60" customWidth="1"/>
    <col min="2821" max="3070" width="8.88671875" style="60"/>
    <col min="3071" max="3071" width="37.44140625" style="60" customWidth="1"/>
    <col min="3072" max="3072" width="13.44140625" style="60" customWidth="1"/>
    <col min="3073" max="3076" width="15" style="60" customWidth="1"/>
    <col min="3077" max="3326" width="8.88671875" style="60"/>
    <col min="3327" max="3327" width="37.44140625" style="60" customWidth="1"/>
    <col min="3328" max="3328" width="13.44140625" style="60" customWidth="1"/>
    <col min="3329" max="3332" width="15" style="60" customWidth="1"/>
    <col min="3333" max="3582" width="8.88671875" style="60"/>
    <col min="3583" max="3583" width="37.44140625" style="60" customWidth="1"/>
    <col min="3584" max="3584" width="13.44140625" style="60" customWidth="1"/>
    <col min="3585" max="3588" width="15" style="60" customWidth="1"/>
    <col min="3589" max="3838" width="8.88671875" style="60"/>
    <col min="3839" max="3839" width="37.44140625" style="60" customWidth="1"/>
    <col min="3840" max="3840" width="13.44140625" style="60" customWidth="1"/>
    <col min="3841" max="3844" width="15" style="60" customWidth="1"/>
    <col min="3845" max="4094" width="8.88671875" style="60"/>
    <col min="4095" max="4095" width="37.44140625" style="60" customWidth="1"/>
    <col min="4096" max="4096" width="13.44140625" style="60" customWidth="1"/>
    <col min="4097" max="4100" width="15" style="60" customWidth="1"/>
    <col min="4101" max="4350" width="8.88671875" style="60"/>
    <col min="4351" max="4351" width="37.44140625" style="60" customWidth="1"/>
    <col min="4352" max="4352" width="13.44140625" style="60" customWidth="1"/>
    <col min="4353" max="4356" width="15" style="60" customWidth="1"/>
    <col min="4357" max="4606" width="8.88671875" style="60"/>
    <col min="4607" max="4607" width="37.44140625" style="60" customWidth="1"/>
    <col min="4608" max="4608" width="13.44140625" style="60" customWidth="1"/>
    <col min="4609" max="4612" width="15" style="60" customWidth="1"/>
    <col min="4613" max="4862" width="8.88671875" style="60"/>
    <col min="4863" max="4863" width="37.44140625" style="60" customWidth="1"/>
    <col min="4864" max="4864" width="13.44140625" style="60" customWidth="1"/>
    <col min="4865" max="4868" width="15" style="60" customWidth="1"/>
    <col min="4869" max="5118" width="8.88671875" style="60"/>
    <col min="5119" max="5119" width="37.44140625" style="60" customWidth="1"/>
    <col min="5120" max="5120" width="13.44140625" style="60" customWidth="1"/>
    <col min="5121" max="5124" width="15" style="60" customWidth="1"/>
    <col min="5125" max="5374" width="8.88671875" style="60"/>
    <col min="5375" max="5375" width="37.44140625" style="60" customWidth="1"/>
    <col min="5376" max="5376" width="13.44140625" style="60" customWidth="1"/>
    <col min="5377" max="5380" width="15" style="60" customWidth="1"/>
    <col min="5381" max="5630" width="8.88671875" style="60"/>
    <col min="5631" max="5631" width="37.44140625" style="60" customWidth="1"/>
    <col min="5632" max="5632" width="13.44140625" style="60" customWidth="1"/>
    <col min="5633" max="5636" width="15" style="60" customWidth="1"/>
    <col min="5637" max="5886" width="8.88671875" style="60"/>
    <col min="5887" max="5887" width="37.44140625" style="60" customWidth="1"/>
    <col min="5888" max="5888" width="13.44140625" style="60" customWidth="1"/>
    <col min="5889" max="5892" width="15" style="60" customWidth="1"/>
    <col min="5893" max="6142" width="8.88671875" style="60"/>
    <col min="6143" max="6143" width="37.44140625" style="60" customWidth="1"/>
    <col min="6144" max="6144" width="13.44140625" style="60" customWidth="1"/>
    <col min="6145" max="6148" width="15" style="60" customWidth="1"/>
    <col min="6149" max="6398" width="8.88671875" style="60"/>
    <col min="6399" max="6399" width="37.44140625" style="60" customWidth="1"/>
    <col min="6400" max="6400" width="13.44140625" style="60" customWidth="1"/>
    <col min="6401" max="6404" width="15" style="60" customWidth="1"/>
    <col min="6405" max="6654" width="8.88671875" style="60"/>
    <col min="6655" max="6655" width="37.44140625" style="60" customWidth="1"/>
    <col min="6656" max="6656" width="13.44140625" style="60" customWidth="1"/>
    <col min="6657" max="6660" width="15" style="60" customWidth="1"/>
    <col min="6661" max="6910" width="8.88671875" style="60"/>
    <col min="6911" max="6911" width="37.44140625" style="60" customWidth="1"/>
    <col min="6912" max="6912" width="13.44140625" style="60" customWidth="1"/>
    <col min="6913" max="6916" width="15" style="60" customWidth="1"/>
    <col min="6917" max="7166" width="8.88671875" style="60"/>
    <col min="7167" max="7167" width="37.44140625" style="60" customWidth="1"/>
    <col min="7168" max="7168" width="13.44140625" style="60" customWidth="1"/>
    <col min="7169" max="7172" width="15" style="60" customWidth="1"/>
    <col min="7173" max="7422" width="8.88671875" style="60"/>
    <col min="7423" max="7423" width="37.44140625" style="60" customWidth="1"/>
    <col min="7424" max="7424" width="13.44140625" style="60" customWidth="1"/>
    <col min="7425" max="7428" width="15" style="60" customWidth="1"/>
    <col min="7429" max="7678" width="8.88671875" style="60"/>
    <col min="7679" max="7679" width="37.44140625" style="60" customWidth="1"/>
    <col min="7680" max="7680" width="13.44140625" style="60" customWidth="1"/>
    <col min="7681" max="7684" width="15" style="60" customWidth="1"/>
    <col min="7685" max="7934" width="8.88671875" style="60"/>
    <col min="7935" max="7935" width="37.44140625" style="60" customWidth="1"/>
    <col min="7936" max="7936" width="13.44140625" style="60" customWidth="1"/>
    <col min="7937" max="7940" width="15" style="60" customWidth="1"/>
    <col min="7941" max="8190" width="8.88671875" style="60"/>
    <col min="8191" max="8191" width="37.44140625" style="60" customWidth="1"/>
    <col min="8192" max="8192" width="13.44140625" style="60" customWidth="1"/>
    <col min="8193" max="8196" width="15" style="60" customWidth="1"/>
    <col min="8197" max="8446" width="8.88671875" style="60"/>
    <col min="8447" max="8447" width="37.44140625" style="60" customWidth="1"/>
    <col min="8448" max="8448" width="13.44140625" style="60" customWidth="1"/>
    <col min="8449" max="8452" width="15" style="60" customWidth="1"/>
    <col min="8453" max="8702" width="8.88671875" style="60"/>
    <col min="8703" max="8703" width="37.44140625" style="60" customWidth="1"/>
    <col min="8704" max="8704" width="13.44140625" style="60" customWidth="1"/>
    <col min="8705" max="8708" width="15" style="60" customWidth="1"/>
    <col min="8709" max="8958" width="8.88671875" style="60"/>
    <col min="8959" max="8959" width="37.44140625" style="60" customWidth="1"/>
    <col min="8960" max="8960" width="13.44140625" style="60" customWidth="1"/>
    <col min="8961" max="8964" width="15" style="60" customWidth="1"/>
    <col min="8965" max="9214" width="8.88671875" style="60"/>
    <col min="9215" max="9215" width="37.44140625" style="60" customWidth="1"/>
    <col min="9216" max="9216" width="13.44140625" style="60" customWidth="1"/>
    <col min="9217" max="9220" width="15" style="60" customWidth="1"/>
    <col min="9221" max="9470" width="8.88671875" style="60"/>
    <col min="9471" max="9471" width="37.44140625" style="60" customWidth="1"/>
    <col min="9472" max="9472" width="13.44140625" style="60" customWidth="1"/>
    <col min="9473" max="9476" width="15" style="60" customWidth="1"/>
    <col min="9477" max="9726" width="8.88671875" style="60"/>
    <col min="9727" max="9727" width="37.44140625" style="60" customWidth="1"/>
    <col min="9728" max="9728" width="13.44140625" style="60" customWidth="1"/>
    <col min="9729" max="9732" width="15" style="60" customWidth="1"/>
    <col min="9733" max="9982" width="8.88671875" style="60"/>
    <col min="9983" max="9983" width="37.44140625" style="60" customWidth="1"/>
    <col min="9984" max="9984" width="13.44140625" style="60" customWidth="1"/>
    <col min="9985" max="9988" width="15" style="60" customWidth="1"/>
    <col min="9989" max="10238" width="8.88671875" style="60"/>
    <col min="10239" max="10239" width="37.44140625" style="60" customWidth="1"/>
    <col min="10240" max="10240" width="13.44140625" style="60" customWidth="1"/>
    <col min="10241" max="10244" width="15" style="60" customWidth="1"/>
    <col min="10245" max="10494" width="8.88671875" style="60"/>
    <col min="10495" max="10495" width="37.44140625" style="60" customWidth="1"/>
    <col min="10496" max="10496" width="13.44140625" style="60" customWidth="1"/>
    <col min="10497" max="10500" width="15" style="60" customWidth="1"/>
    <col min="10501" max="10750" width="8.88671875" style="60"/>
    <col min="10751" max="10751" width="37.44140625" style="60" customWidth="1"/>
    <col min="10752" max="10752" width="13.44140625" style="60" customWidth="1"/>
    <col min="10753" max="10756" width="15" style="60" customWidth="1"/>
    <col min="10757" max="11006" width="8.88671875" style="60"/>
    <col min="11007" max="11007" width="37.44140625" style="60" customWidth="1"/>
    <col min="11008" max="11008" width="13.44140625" style="60" customWidth="1"/>
    <col min="11009" max="11012" width="15" style="60" customWidth="1"/>
    <col min="11013" max="11262" width="8.88671875" style="60"/>
    <col min="11263" max="11263" width="37.44140625" style="60" customWidth="1"/>
    <col min="11264" max="11264" width="13.44140625" style="60" customWidth="1"/>
    <col min="11265" max="11268" width="15" style="60" customWidth="1"/>
    <col min="11269" max="11518" width="8.88671875" style="60"/>
    <col min="11519" max="11519" width="37.44140625" style="60" customWidth="1"/>
    <col min="11520" max="11520" width="13.44140625" style="60" customWidth="1"/>
    <col min="11521" max="11524" width="15" style="60" customWidth="1"/>
    <col min="11525" max="11774" width="8.88671875" style="60"/>
    <col min="11775" max="11775" width="37.44140625" style="60" customWidth="1"/>
    <col min="11776" max="11776" width="13.44140625" style="60" customWidth="1"/>
    <col min="11777" max="11780" width="15" style="60" customWidth="1"/>
    <col min="11781" max="12030" width="8.88671875" style="60"/>
    <col min="12031" max="12031" width="37.44140625" style="60" customWidth="1"/>
    <col min="12032" max="12032" width="13.44140625" style="60" customWidth="1"/>
    <col min="12033" max="12036" width="15" style="60" customWidth="1"/>
    <col min="12037" max="12286" width="8.88671875" style="60"/>
    <col min="12287" max="12287" width="37.44140625" style="60" customWidth="1"/>
    <col min="12288" max="12288" width="13.44140625" style="60" customWidth="1"/>
    <col min="12289" max="12292" width="15" style="60" customWidth="1"/>
    <col min="12293" max="12542" width="8.88671875" style="60"/>
    <col min="12543" max="12543" width="37.44140625" style="60" customWidth="1"/>
    <col min="12544" max="12544" width="13.44140625" style="60" customWidth="1"/>
    <col min="12545" max="12548" width="15" style="60" customWidth="1"/>
    <col min="12549" max="12798" width="8.88671875" style="60"/>
    <col min="12799" max="12799" width="37.44140625" style="60" customWidth="1"/>
    <col min="12800" max="12800" width="13.44140625" style="60" customWidth="1"/>
    <col min="12801" max="12804" width="15" style="60" customWidth="1"/>
    <col min="12805" max="13054" width="8.88671875" style="60"/>
    <col min="13055" max="13055" width="37.44140625" style="60" customWidth="1"/>
    <col min="13056" max="13056" width="13.44140625" style="60" customWidth="1"/>
    <col min="13057" max="13060" width="15" style="60" customWidth="1"/>
    <col min="13061" max="13310" width="8.88671875" style="60"/>
    <col min="13311" max="13311" width="37.44140625" style="60" customWidth="1"/>
    <col min="13312" max="13312" width="13.44140625" style="60" customWidth="1"/>
    <col min="13313" max="13316" width="15" style="60" customWidth="1"/>
    <col min="13317" max="13566" width="8.88671875" style="60"/>
    <col min="13567" max="13567" width="37.44140625" style="60" customWidth="1"/>
    <col min="13568" max="13568" width="13.44140625" style="60" customWidth="1"/>
    <col min="13569" max="13572" width="15" style="60" customWidth="1"/>
    <col min="13573" max="13822" width="8.88671875" style="60"/>
    <col min="13823" max="13823" width="37.44140625" style="60" customWidth="1"/>
    <col min="13824" max="13824" width="13.44140625" style="60" customWidth="1"/>
    <col min="13825" max="13828" width="15" style="60" customWidth="1"/>
    <col min="13829" max="14078" width="8.88671875" style="60"/>
    <col min="14079" max="14079" width="37.44140625" style="60" customWidth="1"/>
    <col min="14080" max="14080" width="13.44140625" style="60" customWidth="1"/>
    <col min="14081" max="14084" width="15" style="60" customWidth="1"/>
    <col min="14085" max="14334" width="8.88671875" style="60"/>
    <col min="14335" max="14335" width="37.44140625" style="60" customWidth="1"/>
    <col min="14336" max="14336" width="13.44140625" style="60" customWidth="1"/>
    <col min="14337" max="14340" width="15" style="60" customWidth="1"/>
    <col min="14341" max="14590" width="8.88671875" style="60"/>
    <col min="14591" max="14591" width="37.44140625" style="60" customWidth="1"/>
    <col min="14592" max="14592" width="13.44140625" style="60" customWidth="1"/>
    <col min="14593" max="14596" width="15" style="60" customWidth="1"/>
    <col min="14597" max="14846" width="8.88671875" style="60"/>
    <col min="14847" max="14847" width="37.44140625" style="60" customWidth="1"/>
    <col min="14848" max="14848" width="13.44140625" style="60" customWidth="1"/>
    <col min="14849" max="14852" width="15" style="60" customWidth="1"/>
    <col min="14853" max="15102" width="8.88671875" style="60"/>
    <col min="15103" max="15103" width="37.44140625" style="60" customWidth="1"/>
    <col min="15104" max="15104" width="13.44140625" style="60" customWidth="1"/>
    <col min="15105" max="15108" width="15" style="60" customWidth="1"/>
    <col min="15109" max="15358" width="8.88671875" style="60"/>
    <col min="15359" max="15359" width="37.44140625" style="60" customWidth="1"/>
    <col min="15360" max="15360" width="13.44140625" style="60" customWidth="1"/>
    <col min="15361" max="15364" width="15" style="60" customWidth="1"/>
    <col min="15365" max="15614" width="8.88671875" style="60"/>
    <col min="15615" max="15615" width="37.44140625" style="60" customWidth="1"/>
    <col min="15616" max="15616" width="13.44140625" style="60" customWidth="1"/>
    <col min="15617" max="15620" width="15" style="60" customWidth="1"/>
    <col min="15621" max="15870" width="8.88671875" style="60"/>
    <col min="15871" max="15871" width="37.44140625" style="60" customWidth="1"/>
    <col min="15872" max="15872" width="13.44140625" style="60" customWidth="1"/>
    <col min="15873" max="15876" width="15" style="60" customWidth="1"/>
    <col min="15877" max="16126" width="8.88671875" style="60"/>
    <col min="16127" max="16127" width="37.44140625" style="60" customWidth="1"/>
    <col min="16128" max="16128" width="13.44140625" style="60" customWidth="1"/>
    <col min="16129" max="16132" width="15" style="60" customWidth="1"/>
    <col min="16133" max="16384" width="8.88671875" style="60"/>
  </cols>
  <sheetData>
    <row r="1" spans="1:6" ht="25.85" customHeight="1">
      <c r="A1" s="154" t="s">
        <v>142</v>
      </c>
      <c r="B1" s="55"/>
      <c r="C1" s="56"/>
      <c r="D1" s="57"/>
      <c r="E1" s="58"/>
      <c r="F1" s="59"/>
    </row>
    <row r="2" spans="1:6" ht="22.55" customHeight="1">
      <c r="A2" s="61"/>
      <c r="C2" s="149" t="s">
        <v>161</v>
      </c>
      <c r="D2" s="149" t="s">
        <v>161</v>
      </c>
      <c r="E2" s="63" t="s">
        <v>162</v>
      </c>
      <c r="F2" s="63" t="s">
        <v>162</v>
      </c>
    </row>
    <row r="3" spans="1:6" ht="23.2">
      <c r="A3" s="129" t="s">
        <v>81</v>
      </c>
      <c r="B3" s="61" t="s">
        <v>77</v>
      </c>
      <c r="C3" s="66" t="s">
        <v>143</v>
      </c>
      <c r="D3" s="10" t="s">
        <v>144</v>
      </c>
      <c r="E3" s="67" t="s">
        <v>145</v>
      </c>
      <c r="F3" s="27" t="s">
        <v>146</v>
      </c>
    </row>
    <row r="4" spans="1:6">
      <c r="A4" s="11" t="s">
        <v>28</v>
      </c>
      <c r="B4" s="28"/>
      <c r="C4" s="14">
        <v>516197800</v>
      </c>
      <c r="D4" s="68">
        <v>80628420</v>
      </c>
      <c r="E4" s="29">
        <v>480872359</v>
      </c>
      <c r="F4" s="69">
        <v>147436690</v>
      </c>
    </row>
    <row r="5" spans="1:6">
      <c r="A5" s="7"/>
      <c r="B5" s="132"/>
      <c r="C5" s="132"/>
      <c r="D5" s="132"/>
      <c r="E5" s="133"/>
      <c r="F5" s="133"/>
    </row>
    <row r="6" spans="1:6">
      <c r="A6" s="7" t="s">
        <v>44</v>
      </c>
      <c r="B6" s="132"/>
      <c r="C6" s="132"/>
      <c r="D6" s="132"/>
      <c r="E6" s="133"/>
      <c r="F6" s="133"/>
    </row>
    <row r="7" spans="1:6">
      <c r="A7" s="7"/>
      <c r="B7" s="132"/>
      <c r="C7" s="132"/>
      <c r="D7" s="132"/>
      <c r="E7" s="133"/>
      <c r="F7" s="133"/>
    </row>
    <row r="8" spans="1:6">
      <c r="A8" s="7" t="s">
        <v>102</v>
      </c>
      <c r="B8" s="133"/>
      <c r="C8" s="132"/>
      <c r="D8" s="132"/>
      <c r="E8" s="133"/>
      <c r="F8" s="133"/>
    </row>
    <row r="9" spans="1:6" ht="17.55" customHeight="1">
      <c r="A9" s="121" t="s">
        <v>103</v>
      </c>
      <c r="B9" s="132">
        <v>17</v>
      </c>
      <c r="C9" s="6">
        <v>-8611036</v>
      </c>
      <c r="D9" s="6">
        <v>-4005597</v>
      </c>
      <c r="E9" s="4">
        <v>-6617720</v>
      </c>
      <c r="F9" s="4">
        <v>-3767178</v>
      </c>
    </row>
    <row r="10" spans="1:6" ht="17.55" customHeight="1">
      <c r="A10" s="121" t="s">
        <v>104</v>
      </c>
      <c r="B10" s="132">
        <v>17</v>
      </c>
      <c r="C10" s="71">
        <v>1722207</v>
      </c>
      <c r="D10" s="71">
        <v>801119</v>
      </c>
      <c r="E10" s="72">
        <v>1323544</v>
      </c>
      <c r="F10" s="72">
        <v>753436</v>
      </c>
    </row>
    <row r="11" spans="1:6">
      <c r="A11" s="13"/>
      <c r="B11" s="133"/>
      <c r="C11" s="132"/>
      <c r="D11" s="132"/>
      <c r="E11" s="133"/>
      <c r="F11" s="133"/>
    </row>
    <row r="12" spans="1:6">
      <c r="A12" s="7" t="s">
        <v>105</v>
      </c>
      <c r="B12" s="133"/>
      <c r="C12" s="132"/>
      <c r="D12" s="132"/>
      <c r="E12" s="133"/>
      <c r="F12" s="133"/>
    </row>
    <row r="13" spans="1:6" ht="22.1" customHeight="1">
      <c r="A13" s="121" t="s">
        <v>106</v>
      </c>
      <c r="B13" s="133">
        <v>17</v>
      </c>
      <c r="C13" s="6">
        <v>2720594</v>
      </c>
      <c r="D13" s="6">
        <v>-1456519</v>
      </c>
      <c r="E13" s="4">
        <v>2193347</v>
      </c>
      <c r="F13" s="4">
        <v>1291756</v>
      </c>
    </row>
    <row r="14" spans="1:6" ht="25.55" customHeight="1">
      <c r="A14" s="121" t="s">
        <v>107</v>
      </c>
      <c r="B14" s="133">
        <v>17</v>
      </c>
      <c r="C14" s="32">
        <v>-113534</v>
      </c>
      <c r="D14" s="32">
        <v>721889</v>
      </c>
      <c r="E14" s="33">
        <v>-109667</v>
      </c>
      <c r="F14" s="33">
        <v>70651</v>
      </c>
    </row>
    <row r="15" spans="1:6" ht="12.55" customHeight="1">
      <c r="A15" s="70"/>
      <c r="B15" s="133"/>
      <c r="C15" s="32"/>
      <c r="D15" s="32"/>
      <c r="E15" s="33"/>
      <c r="F15" s="33"/>
    </row>
    <row r="16" spans="1:6" ht="15.05" customHeight="1">
      <c r="A16" s="121" t="s">
        <v>108</v>
      </c>
      <c r="B16" s="133">
        <v>17</v>
      </c>
      <c r="C16" s="71">
        <v>-93301860</v>
      </c>
      <c r="D16" s="71">
        <v>-45666371</v>
      </c>
      <c r="E16" s="72">
        <v>-1202497</v>
      </c>
      <c r="F16" s="72">
        <v>-438088</v>
      </c>
    </row>
    <row r="17" spans="1:6" ht="17.55" customHeight="1">
      <c r="A17" s="121" t="s">
        <v>109</v>
      </c>
      <c r="B17" s="133">
        <v>17</v>
      </c>
      <c r="C17" s="71">
        <v>18660372</v>
      </c>
      <c r="D17" s="71">
        <v>9133274</v>
      </c>
      <c r="E17" s="72">
        <v>240499</v>
      </c>
      <c r="F17" s="72">
        <v>87617</v>
      </c>
    </row>
    <row r="18" spans="1:6" ht="10.050000000000001" customHeight="1">
      <c r="A18" s="73"/>
      <c r="B18" s="133"/>
      <c r="C18" s="32"/>
      <c r="D18" s="32"/>
      <c r="E18" s="33"/>
      <c r="F18" s="33"/>
    </row>
    <row r="19" spans="1:6" ht="25.55" customHeight="1">
      <c r="A19" s="138" t="s">
        <v>110</v>
      </c>
      <c r="B19" s="28"/>
      <c r="C19" s="14">
        <v>-78923257</v>
      </c>
      <c r="D19" s="14">
        <v>-40472205</v>
      </c>
      <c r="E19" s="29">
        <v>-4172494</v>
      </c>
      <c r="F19" s="29">
        <v>-2001806</v>
      </c>
    </row>
    <row r="20" spans="1:6">
      <c r="A20" s="11"/>
      <c r="B20" s="28"/>
      <c r="C20" s="28"/>
      <c r="D20" s="28"/>
      <c r="E20" s="30"/>
      <c r="F20" s="30"/>
    </row>
    <row r="21" spans="1:6" ht="12.55" thickBot="1">
      <c r="A21" s="74" t="s">
        <v>45</v>
      </c>
      <c r="B21" s="46"/>
      <c r="C21" s="75">
        <v>437274543</v>
      </c>
      <c r="D21" s="75">
        <v>40156215</v>
      </c>
      <c r="E21" s="76">
        <v>476699865</v>
      </c>
      <c r="F21" s="76">
        <v>145434884</v>
      </c>
    </row>
    <row r="22" spans="1:6" ht="12.55" thickTop="1">
      <c r="A22" s="77"/>
      <c r="B22" s="77"/>
      <c r="C22" s="78"/>
      <c r="D22" s="79"/>
      <c r="E22" s="80"/>
      <c r="F22" s="81"/>
    </row>
    <row r="23" spans="1:6">
      <c r="A23" s="82"/>
      <c r="B23" s="82"/>
      <c r="C23" s="83"/>
      <c r="D23" s="84"/>
      <c r="E23" s="85"/>
      <c r="F23" s="86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showGridLines="0" topLeftCell="B5" zoomScaleNormal="100" workbookViewId="0">
      <selection activeCell="K29" sqref="K29"/>
    </sheetView>
  </sheetViews>
  <sheetFormatPr defaultColWidth="9.109375" defaultRowHeight="11.3"/>
  <cols>
    <col min="1" max="1" width="34.6640625" style="54" customWidth="1"/>
    <col min="2" max="2" width="11" style="54" customWidth="1"/>
    <col min="3" max="3" width="12.5546875" style="54" customWidth="1"/>
    <col min="4" max="4" width="10.44140625" style="54" customWidth="1"/>
    <col min="5" max="5" width="14.33203125" style="54" customWidth="1"/>
    <col min="6" max="6" width="15.21875" style="54" customWidth="1"/>
    <col min="7" max="7" width="22.21875" style="54" customWidth="1"/>
    <col min="8" max="8" width="12.109375" style="54" customWidth="1"/>
    <col min="9" max="10" width="13.33203125" style="54" customWidth="1"/>
    <col min="11" max="11" width="14.6640625" style="54" customWidth="1"/>
    <col min="12" max="16384" width="9.109375" style="54"/>
  </cols>
  <sheetData>
    <row r="1" spans="1:11" ht="25.85" customHeight="1">
      <c r="A1" s="171" t="s">
        <v>150</v>
      </c>
      <c r="B1" s="171"/>
      <c r="C1" s="171"/>
      <c r="D1" s="171"/>
      <c r="E1" s="171"/>
    </row>
    <row r="2" spans="1:11" ht="47" customHeight="1">
      <c r="A2" s="49"/>
      <c r="B2" s="49"/>
      <c r="C2" s="49"/>
      <c r="D2" s="49"/>
      <c r="E2" s="169" t="s">
        <v>111</v>
      </c>
      <c r="F2" s="170"/>
      <c r="G2" s="50" t="s">
        <v>112</v>
      </c>
      <c r="H2" s="142"/>
      <c r="I2" s="172" t="s">
        <v>115</v>
      </c>
      <c r="J2" s="172"/>
      <c r="K2" s="143"/>
    </row>
    <row r="3" spans="1:11" s="152" customFormat="1" ht="75.8" customHeight="1">
      <c r="A3" s="129" t="s">
        <v>81</v>
      </c>
      <c r="B3" s="50" t="s">
        <v>47</v>
      </c>
      <c r="C3" s="50" t="s">
        <v>113</v>
      </c>
      <c r="D3" s="146" t="s">
        <v>114</v>
      </c>
      <c r="E3" s="140" t="s">
        <v>95</v>
      </c>
      <c r="F3" s="141" t="s">
        <v>96</v>
      </c>
      <c r="G3" s="139" t="s">
        <v>117</v>
      </c>
      <c r="H3" s="140" t="s">
        <v>98</v>
      </c>
      <c r="I3" s="146" t="s">
        <v>27</v>
      </c>
      <c r="J3" s="147" t="s">
        <v>28</v>
      </c>
      <c r="K3" s="147" t="s">
        <v>46</v>
      </c>
    </row>
    <row r="4" spans="1:11" s="153" customFormat="1" ht="23.8" customHeight="1">
      <c r="A4" s="144" t="s">
        <v>116</v>
      </c>
      <c r="B4" s="145">
        <v>350910000</v>
      </c>
      <c r="C4" s="145">
        <v>27920283</v>
      </c>
      <c r="D4" s="145">
        <v>8252</v>
      </c>
      <c r="E4" s="145">
        <v>2335091</v>
      </c>
      <c r="F4" s="145">
        <v>-345806</v>
      </c>
      <c r="G4" s="145" t="s">
        <v>0</v>
      </c>
      <c r="H4" s="145">
        <v>390964519</v>
      </c>
      <c r="I4" s="145">
        <v>464337418</v>
      </c>
      <c r="J4" s="145">
        <v>662088726</v>
      </c>
      <c r="K4" s="145">
        <v>1898218483</v>
      </c>
    </row>
    <row r="5" spans="1:11">
      <c r="A5" s="3"/>
      <c r="B5" s="4"/>
      <c r="C5" s="4"/>
      <c r="D5" s="4"/>
      <c r="E5" s="4"/>
      <c r="F5" s="4"/>
      <c r="G5" s="4"/>
      <c r="H5" s="4"/>
      <c r="I5" s="35"/>
      <c r="J5" s="35"/>
      <c r="K5" s="4"/>
    </row>
    <row r="6" spans="1:11">
      <c r="A6" s="3" t="s">
        <v>28</v>
      </c>
      <c r="B6" s="4" t="s">
        <v>0</v>
      </c>
      <c r="C6" s="4" t="s">
        <v>0</v>
      </c>
      <c r="D6" s="4" t="s">
        <v>0</v>
      </c>
      <c r="E6" s="4" t="s">
        <v>0</v>
      </c>
      <c r="F6" s="4" t="s">
        <v>0</v>
      </c>
      <c r="G6" s="4"/>
      <c r="H6" s="4" t="s">
        <v>0</v>
      </c>
      <c r="I6" s="4" t="s">
        <v>0</v>
      </c>
      <c r="J6" s="35">
        <v>480872359</v>
      </c>
      <c r="K6" s="4">
        <v>480872359</v>
      </c>
    </row>
    <row r="7" spans="1:11">
      <c r="A7" s="38" t="s">
        <v>118</v>
      </c>
      <c r="B7" s="35" t="s">
        <v>0</v>
      </c>
      <c r="C7" s="35" t="s">
        <v>0</v>
      </c>
      <c r="D7" s="35" t="s">
        <v>0</v>
      </c>
      <c r="E7" s="35">
        <v>2083680</v>
      </c>
      <c r="F7" s="35">
        <v>-961998</v>
      </c>
      <c r="G7" s="35">
        <v>-5294176</v>
      </c>
      <c r="H7" s="35" t="s">
        <v>0</v>
      </c>
      <c r="I7" s="35" t="s">
        <v>0</v>
      </c>
      <c r="J7" s="35" t="s">
        <v>0</v>
      </c>
      <c r="K7" s="35">
        <v>-4172494</v>
      </c>
    </row>
    <row r="8" spans="1:11" ht="9.6999999999999993" customHeight="1">
      <c r="A8" s="39"/>
      <c r="B8" s="34"/>
      <c r="C8" s="34"/>
      <c r="D8" s="34"/>
      <c r="E8" s="34"/>
      <c r="F8" s="34"/>
      <c r="G8" s="34"/>
      <c r="H8" s="34"/>
      <c r="I8" s="34"/>
      <c r="J8" s="34"/>
      <c r="K8" s="34"/>
    </row>
    <row r="9" spans="1:11" s="153" customFormat="1" ht="26.3" customHeight="1">
      <c r="A9" s="144" t="s">
        <v>119</v>
      </c>
      <c r="B9" s="145" t="s">
        <v>0</v>
      </c>
      <c r="C9" s="148" t="s">
        <v>0</v>
      </c>
      <c r="D9" s="148" t="s">
        <v>0</v>
      </c>
      <c r="E9" s="148">
        <v>2083680</v>
      </c>
      <c r="F9" s="148">
        <v>-961998</v>
      </c>
      <c r="G9" s="148">
        <v>-5294176</v>
      </c>
      <c r="H9" s="148" t="s">
        <v>0</v>
      </c>
      <c r="I9" s="145" t="s">
        <v>0</v>
      </c>
      <c r="J9" s="145">
        <v>480872359</v>
      </c>
      <c r="K9" s="145">
        <v>476699865</v>
      </c>
    </row>
    <row r="10" spans="1:11">
      <c r="A10" s="38"/>
      <c r="B10" s="35"/>
      <c r="C10" s="35"/>
      <c r="D10" s="35"/>
      <c r="E10" s="35"/>
      <c r="F10" s="35"/>
      <c r="G10" s="35"/>
      <c r="H10" s="35"/>
      <c r="I10" s="35"/>
      <c r="J10" s="35"/>
      <c r="K10" s="35"/>
    </row>
    <row r="11" spans="1:11">
      <c r="A11" s="3" t="s">
        <v>48</v>
      </c>
      <c r="B11" s="4" t="s">
        <v>0</v>
      </c>
      <c r="C11" s="4" t="s">
        <v>0</v>
      </c>
      <c r="D11" s="4" t="s">
        <v>0</v>
      </c>
      <c r="E11" s="4" t="s">
        <v>0</v>
      </c>
      <c r="F11" s="4" t="s">
        <v>0</v>
      </c>
      <c r="G11" s="4" t="s">
        <v>0</v>
      </c>
      <c r="H11" s="4">
        <v>33336450</v>
      </c>
      <c r="I11" s="4">
        <v>628752276</v>
      </c>
      <c r="J11" s="4">
        <v>-662088726</v>
      </c>
      <c r="K11" s="4" t="s">
        <v>0</v>
      </c>
    </row>
    <row r="12" spans="1:11" ht="13.5" customHeight="1">
      <c r="A12" s="3" t="s">
        <v>76</v>
      </c>
      <c r="B12" s="4" t="s">
        <v>0</v>
      </c>
      <c r="C12" s="4" t="s">
        <v>0</v>
      </c>
      <c r="D12" s="4" t="s">
        <v>0</v>
      </c>
      <c r="E12" s="4" t="s">
        <v>0</v>
      </c>
      <c r="F12" s="4" t="s">
        <v>0</v>
      </c>
      <c r="G12" s="4" t="s">
        <v>0</v>
      </c>
      <c r="H12" s="4" t="s">
        <v>0</v>
      </c>
      <c r="I12" s="4">
        <v>-350910000</v>
      </c>
      <c r="J12" s="4" t="s">
        <v>0</v>
      </c>
      <c r="K12" s="4">
        <v>-350910000</v>
      </c>
    </row>
    <row r="13" spans="1:11" ht="10.5" customHeight="1">
      <c r="A13" s="38"/>
      <c r="B13" s="35"/>
      <c r="C13" s="35"/>
      <c r="D13" s="35"/>
      <c r="E13" s="35"/>
      <c r="F13" s="35"/>
      <c r="G13" s="35"/>
      <c r="H13" s="35"/>
      <c r="I13" s="35"/>
      <c r="J13" s="35"/>
      <c r="K13" s="35"/>
    </row>
    <row r="14" spans="1:11" ht="11.9" thickBot="1">
      <c r="A14" s="48" t="s">
        <v>147</v>
      </c>
      <c r="B14" s="34">
        <v>350910000</v>
      </c>
      <c r="C14" s="51">
        <v>27920283</v>
      </c>
      <c r="D14" s="51">
        <v>8252</v>
      </c>
      <c r="E14" s="51">
        <v>4418771</v>
      </c>
      <c r="F14" s="51">
        <v>-1307804</v>
      </c>
      <c r="G14" s="51">
        <v>-5294176</v>
      </c>
      <c r="H14" s="51">
        <v>424300969</v>
      </c>
      <c r="I14" s="51">
        <v>742179694</v>
      </c>
      <c r="J14" s="51">
        <v>480872359</v>
      </c>
      <c r="K14" s="51">
        <v>2024008348</v>
      </c>
    </row>
    <row r="15" spans="1:11" ht="11.9" thickTop="1">
      <c r="A15" s="21"/>
      <c r="B15" s="36"/>
      <c r="C15" s="36"/>
      <c r="D15" s="36"/>
      <c r="E15" s="36"/>
      <c r="F15" s="36"/>
      <c r="G15" s="36"/>
      <c r="H15" s="36"/>
      <c r="I15" s="36"/>
      <c r="J15" s="36"/>
      <c r="K15" s="36"/>
    </row>
    <row r="16" spans="1:11" ht="22.55">
      <c r="A16" s="20" t="s">
        <v>120</v>
      </c>
      <c r="B16" s="14">
        <v>350910000</v>
      </c>
      <c r="C16" s="14">
        <v>27920283</v>
      </c>
      <c r="D16" s="14">
        <v>8252</v>
      </c>
      <c r="E16" s="14">
        <v>4712623</v>
      </c>
      <c r="F16" s="14">
        <v>-1298245</v>
      </c>
      <c r="G16" s="14" t="s">
        <v>0</v>
      </c>
      <c r="H16" s="14">
        <v>432432060</v>
      </c>
      <c r="I16" s="14">
        <v>505957103</v>
      </c>
      <c r="J16" s="14">
        <v>675022759</v>
      </c>
      <c r="K16" s="14">
        <v>1995664835</v>
      </c>
    </row>
    <row r="17" spans="1:11" ht="10.5" customHeight="1">
      <c r="A17" s="3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23.2" customHeight="1">
      <c r="A18" s="3" t="s">
        <v>121</v>
      </c>
      <c r="B18" s="6" t="s">
        <v>0</v>
      </c>
      <c r="C18" s="6" t="s">
        <v>0</v>
      </c>
      <c r="D18" s="6" t="s">
        <v>0</v>
      </c>
      <c r="E18" s="6" t="s">
        <v>0</v>
      </c>
      <c r="F18" s="6" t="s">
        <v>0</v>
      </c>
      <c r="G18" s="6">
        <v>-12584337</v>
      </c>
      <c r="H18" s="6" t="s">
        <v>0</v>
      </c>
      <c r="I18" s="6" t="s">
        <v>0</v>
      </c>
      <c r="J18" s="6">
        <v>12584337</v>
      </c>
      <c r="K18" s="6" t="s">
        <v>0</v>
      </c>
    </row>
    <row r="19" spans="1:11" ht="23.2" customHeight="1">
      <c r="A19" s="20" t="s">
        <v>149</v>
      </c>
      <c r="B19" s="14">
        <v>350910000</v>
      </c>
      <c r="C19" s="14">
        <v>27920283</v>
      </c>
      <c r="D19" s="14">
        <v>8252</v>
      </c>
      <c r="E19" s="14">
        <v>4712623</v>
      </c>
      <c r="F19" s="14">
        <v>-1298245</v>
      </c>
      <c r="G19" s="14">
        <v>-12584337</v>
      </c>
      <c r="H19" s="14">
        <v>432432060</v>
      </c>
      <c r="I19" s="14">
        <v>505957103</v>
      </c>
      <c r="J19" s="14">
        <v>687607096</v>
      </c>
      <c r="K19" s="14">
        <v>1995664835</v>
      </c>
    </row>
    <row r="20" spans="1:11" ht="8.3000000000000007" customHeight="1">
      <c r="A20" s="44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3" t="s">
        <v>122</v>
      </c>
      <c r="B21" s="6" t="s">
        <v>0</v>
      </c>
      <c r="C21" s="6" t="s">
        <v>0</v>
      </c>
      <c r="D21" s="6" t="s">
        <v>0</v>
      </c>
      <c r="E21" s="6" t="s">
        <v>0</v>
      </c>
      <c r="F21" s="6" t="s">
        <v>0</v>
      </c>
      <c r="G21" s="6"/>
      <c r="H21" s="6" t="s">
        <v>0</v>
      </c>
      <c r="I21" s="6" t="s">
        <v>0</v>
      </c>
      <c r="J21" s="6">
        <v>516197800</v>
      </c>
      <c r="K21" s="6">
        <v>516197800</v>
      </c>
    </row>
    <row r="22" spans="1:11">
      <c r="A22" s="38" t="s">
        <v>118</v>
      </c>
      <c r="B22" s="47" t="s">
        <v>0</v>
      </c>
      <c r="C22" s="47" t="s">
        <v>0</v>
      </c>
      <c r="D22" s="47" t="s">
        <v>0</v>
      </c>
      <c r="E22" s="47">
        <v>2607060</v>
      </c>
      <c r="F22" s="47">
        <v>-74641488</v>
      </c>
      <c r="G22" s="47">
        <v>-6888829</v>
      </c>
      <c r="H22" s="47" t="s">
        <v>0</v>
      </c>
      <c r="I22" s="47" t="s">
        <v>0</v>
      </c>
      <c r="J22" s="47" t="s">
        <v>0</v>
      </c>
      <c r="K22" s="47">
        <v>-78923257</v>
      </c>
    </row>
    <row r="23" spans="1:11" ht="9.6999999999999993" customHeight="1">
      <c r="A23" s="39"/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1:11" ht="26.3" customHeight="1">
      <c r="A24" s="37" t="s">
        <v>45</v>
      </c>
      <c r="B24" s="14" t="s">
        <v>0</v>
      </c>
      <c r="C24" s="14" t="s">
        <v>0</v>
      </c>
      <c r="D24" s="14" t="s">
        <v>0</v>
      </c>
      <c r="E24" s="14">
        <v>2607060</v>
      </c>
      <c r="F24" s="14">
        <v>-74641488</v>
      </c>
      <c r="G24" s="14">
        <v>-6888829</v>
      </c>
      <c r="H24" s="14" t="s">
        <v>0</v>
      </c>
      <c r="I24" s="14" t="s">
        <v>0</v>
      </c>
      <c r="J24" s="14">
        <v>516197800</v>
      </c>
      <c r="K24" s="14">
        <v>437274543</v>
      </c>
    </row>
    <row r="25" spans="1:11">
      <c r="A25" s="38"/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>
      <c r="A26" s="3" t="s">
        <v>48</v>
      </c>
      <c r="B26" s="6" t="s">
        <v>0</v>
      </c>
      <c r="C26" s="6" t="s">
        <v>0</v>
      </c>
      <c r="D26" s="6" t="s">
        <v>0</v>
      </c>
      <c r="E26" s="6" t="s">
        <v>0</v>
      </c>
      <c r="F26" s="6" t="s">
        <v>0</v>
      </c>
      <c r="G26" s="6" t="s">
        <v>0</v>
      </c>
      <c r="H26" s="6">
        <v>28248255</v>
      </c>
      <c r="I26" s="6">
        <v>659358841</v>
      </c>
      <c r="J26" s="6">
        <v>-687607096</v>
      </c>
      <c r="K26" s="6" t="s">
        <v>0</v>
      </c>
    </row>
    <row r="27" spans="1:11" ht="13.5" customHeight="1">
      <c r="A27" s="3" t="s">
        <v>76</v>
      </c>
      <c r="B27" s="6" t="s">
        <v>0</v>
      </c>
      <c r="C27" s="6" t="s">
        <v>0</v>
      </c>
      <c r="D27" s="6" t="s">
        <v>0</v>
      </c>
      <c r="E27" s="6" t="s">
        <v>0</v>
      </c>
      <c r="F27" s="6" t="s">
        <v>0</v>
      </c>
      <c r="G27" s="6" t="s">
        <v>0</v>
      </c>
      <c r="H27" s="6" t="s">
        <v>0</v>
      </c>
      <c r="I27" s="6">
        <v>-300028050</v>
      </c>
      <c r="J27" s="6" t="s">
        <v>0</v>
      </c>
      <c r="K27" s="6">
        <v>-300028050</v>
      </c>
    </row>
    <row r="28" spans="1:11" ht="10.5" customHeight="1">
      <c r="A28" s="21"/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1:11" ht="11.9" thickBot="1">
      <c r="A29" s="23" t="s">
        <v>148</v>
      </c>
      <c r="B29" s="52">
        <v>350910000</v>
      </c>
      <c r="C29" s="52">
        <v>27920283</v>
      </c>
      <c r="D29" s="52">
        <v>8252</v>
      </c>
      <c r="E29" s="52">
        <v>7319683</v>
      </c>
      <c r="F29" s="52">
        <v>-75939733</v>
      </c>
      <c r="G29" s="52">
        <v>-19473166</v>
      </c>
      <c r="H29" s="52">
        <v>460680315</v>
      </c>
      <c r="I29" s="52">
        <v>865287894</v>
      </c>
      <c r="J29" s="52">
        <v>516197800</v>
      </c>
      <c r="K29" s="52">
        <v>2132911328</v>
      </c>
    </row>
    <row r="30" spans="1:11" ht="11.9" thickTop="1">
      <c r="A30" s="40"/>
      <c r="B30" s="53"/>
      <c r="C30" s="53"/>
      <c r="D30" s="53"/>
      <c r="E30" s="53"/>
      <c r="F30" s="53"/>
      <c r="G30" s="53"/>
      <c r="H30" s="53"/>
      <c r="I30" s="53"/>
      <c r="J30" s="53"/>
      <c r="K30" s="53"/>
    </row>
  </sheetData>
  <mergeCells count="3">
    <mergeCell ref="E2:F2"/>
    <mergeCell ref="A1:E1"/>
    <mergeCell ref="I2:J2"/>
  </mergeCells>
  <pageMargins left="0.7" right="0.7" top="0.75" bottom="0.75" header="0.3" footer="0.3"/>
  <pageSetup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3"/>
  <sheetViews>
    <sheetView showGridLines="0" tabSelected="1" topLeftCell="A35" zoomScale="99" zoomScaleNormal="99" workbookViewId="0">
      <selection activeCell="F59" sqref="F59"/>
    </sheetView>
  </sheetViews>
  <sheetFormatPr defaultRowHeight="11.9"/>
  <cols>
    <col min="1" max="1" width="48" style="60" customWidth="1"/>
    <col min="2" max="2" width="5.6640625" style="60" bestFit="1" customWidth="1"/>
    <col min="3" max="3" width="23.5546875" style="42" customWidth="1"/>
    <col min="4" max="4" width="19" style="168" customWidth="1"/>
    <col min="5" max="256" width="9.109375" style="1"/>
    <col min="257" max="257" width="46" style="1" customWidth="1"/>
    <col min="258" max="258" width="18.88671875" style="1" customWidth="1"/>
    <col min="259" max="260" width="15" style="1" customWidth="1"/>
    <col min="261" max="512" width="9.109375" style="1"/>
    <col min="513" max="513" width="46" style="1" customWidth="1"/>
    <col min="514" max="514" width="18.88671875" style="1" customWidth="1"/>
    <col min="515" max="516" width="15" style="1" customWidth="1"/>
    <col min="517" max="768" width="9.109375" style="1"/>
    <col min="769" max="769" width="46" style="1" customWidth="1"/>
    <col min="770" max="770" width="18.88671875" style="1" customWidth="1"/>
    <col min="771" max="772" width="15" style="1" customWidth="1"/>
    <col min="773" max="1024" width="9.109375" style="1"/>
    <col min="1025" max="1025" width="46" style="1" customWidth="1"/>
    <col min="1026" max="1026" width="18.88671875" style="1" customWidth="1"/>
    <col min="1027" max="1028" width="15" style="1" customWidth="1"/>
    <col min="1029" max="1280" width="9.109375" style="1"/>
    <col min="1281" max="1281" width="46" style="1" customWidth="1"/>
    <col min="1282" max="1282" width="18.88671875" style="1" customWidth="1"/>
    <col min="1283" max="1284" width="15" style="1" customWidth="1"/>
    <col min="1285" max="1536" width="9.109375" style="1"/>
    <col min="1537" max="1537" width="46" style="1" customWidth="1"/>
    <col min="1538" max="1538" width="18.88671875" style="1" customWidth="1"/>
    <col min="1539" max="1540" width="15" style="1" customWidth="1"/>
    <col min="1541" max="1792" width="9.109375" style="1"/>
    <col min="1793" max="1793" width="46" style="1" customWidth="1"/>
    <col min="1794" max="1794" width="18.88671875" style="1" customWidth="1"/>
    <col min="1795" max="1796" width="15" style="1" customWidth="1"/>
    <col min="1797" max="2048" width="9.109375" style="1"/>
    <col min="2049" max="2049" width="46" style="1" customWidth="1"/>
    <col min="2050" max="2050" width="18.88671875" style="1" customWidth="1"/>
    <col min="2051" max="2052" width="15" style="1" customWidth="1"/>
    <col min="2053" max="2304" width="9.109375" style="1"/>
    <col min="2305" max="2305" width="46" style="1" customWidth="1"/>
    <col min="2306" max="2306" width="18.88671875" style="1" customWidth="1"/>
    <col min="2307" max="2308" width="15" style="1" customWidth="1"/>
    <col min="2309" max="2560" width="9.109375" style="1"/>
    <col min="2561" max="2561" width="46" style="1" customWidth="1"/>
    <col min="2562" max="2562" width="18.88671875" style="1" customWidth="1"/>
    <col min="2563" max="2564" width="15" style="1" customWidth="1"/>
    <col min="2565" max="2816" width="9.109375" style="1"/>
    <col min="2817" max="2817" width="46" style="1" customWidth="1"/>
    <col min="2818" max="2818" width="18.88671875" style="1" customWidth="1"/>
    <col min="2819" max="2820" width="15" style="1" customWidth="1"/>
    <col min="2821" max="3072" width="9.109375" style="1"/>
    <col min="3073" max="3073" width="46" style="1" customWidth="1"/>
    <col min="3074" max="3074" width="18.88671875" style="1" customWidth="1"/>
    <col min="3075" max="3076" width="15" style="1" customWidth="1"/>
    <col min="3077" max="3328" width="9.109375" style="1"/>
    <col min="3329" max="3329" width="46" style="1" customWidth="1"/>
    <col min="3330" max="3330" width="18.88671875" style="1" customWidth="1"/>
    <col min="3331" max="3332" width="15" style="1" customWidth="1"/>
    <col min="3333" max="3584" width="9.109375" style="1"/>
    <col min="3585" max="3585" width="46" style="1" customWidth="1"/>
    <col min="3586" max="3586" width="18.88671875" style="1" customWidth="1"/>
    <col min="3587" max="3588" width="15" style="1" customWidth="1"/>
    <col min="3589" max="3840" width="9.109375" style="1"/>
    <col min="3841" max="3841" width="46" style="1" customWidth="1"/>
    <col min="3842" max="3842" width="18.88671875" style="1" customWidth="1"/>
    <col min="3843" max="3844" width="15" style="1" customWidth="1"/>
    <col min="3845" max="4096" width="9.109375" style="1"/>
    <col min="4097" max="4097" width="46" style="1" customWidth="1"/>
    <col min="4098" max="4098" width="18.88671875" style="1" customWidth="1"/>
    <col min="4099" max="4100" width="15" style="1" customWidth="1"/>
    <col min="4101" max="4352" width="9.109375" style="1"/>
    <col min="4353" max="4353" width="46" style="1" customWidth="1"/>
    <col min="4354" max="4354" width="18.88671875" style="1" customWidth="1"/>
    <col min="4355" max="4356" width="15" style="1" customWidth="1"/>
    <col min="4357" max="4608" width="9.109375" style="1"/>
    <col min="4609" max="4609" width="46" style="1" customWidth="1"/>
    <col min="4610" max="4610" width="18.88671875" style="1" customWidth="1"/>
    <col min="4611" max="4612" width="15" style="1" customWidth="1"/>
    <col min="4613" max="4864" width="9.109375" style="1"/>
    <col min="4865" max="4865" width="46" style="1" customWidth="1"/>
    <col min="4866" max="4866" width="18.88671875" style="1" customWidth="1"/>
    <col min="4867" max="4868" width="15" style="1" customWidth="1"/>
    <col min="4869" max="5120" width="9.109375" style="1"/>
    <col min="5121" max="5121" width="46" style="1" customWidth="1"/>
    <col min="5122" max="5122" width="18.88671875" style="1" customWidth="1"/>
    <col min="5123" max="5124" width="15" style="1" customWidth="1"/>
    <col min="5125" max="5376" width="9.109375" style="1"/>
    <col min="5377" max="5377" width="46" style="1" customWidth="1"/>
    <col min="5378" max="5378" width="18.88671875" style="1" customWidth="1"/>
    <col min="5379" max="5380" width="15" style="1" customWidth="1"/>
    <col min="5381" max="5632" width="9.109375" style="1"/>
    <col min="5633" max="5633" width="46" style="1" customWidth="1"/>
    <col min="5634" max="5634" width="18.88671875" style="1" customWidth="1"/>
    <col min="5635" max="5636" width="15" style="1" customWidth="1"/>
    <col min="5637" max="5888" width="9.109375" style="1"/>
    <col min="5889" max="5889" width="46" style="1" customWidth="1"/>
    <col min="5890" max="5890" width="18.88671875" style="1" customWidth="1"/>
    <col min="5891" max="5892" width="15" style="1" customWidth="1"/>
    <col min="5893" max="6144" width="9.109375" style="1"/>
    <col min="6145" max="6145" width="46" style="1" customWidth="1"/>
    <col min="6146" max="6146" width="18.88671875" style="1" customWidth="1"/>
    <col min="6147" max="6148" width="15" style="1" customWidth="1"/>
    <col min="6149" max="6400" width="9.109375" style="1"/>
    <col min="6401" max="6401" width="46" style="1" customWidth="1"/>
    <col min="6402" max="6402" width="18.88671875" style="1" customWidth="1"/>
    <col min="6403" max="6404" width="15" style="1" customWidth="1"/>
    <col min="6405" max="6656" width="9.109375" style="1"/>
    <col min="6657" max="6657" width="46" style="1" customWidth="1"/>
    <col min="6658" max="6658" width="18.88671875" style="1" customWidth="1"/>
    <col min="6659" max="6660" width="15" style="1" customWidth="1"/>
    <col min="6661" max="6912" width="9.109375" style="1"/>
    <col min="6913" max="6913" width="46" style="1" customWidth="1"/>
    <col min="6914" max="6914" width="18.88671875" style="1" customWidth="1"/>
    <col min="6915" max="6916" width="15" style="1" customWidth="1"/>
    <col min="6917" max="7168" width="9.109375" style="1"/>
    <col min="7169" max="7169" width="46" style="1" customWidth="1"/>
    <col min="7170" max="7170" width="18.88671875" style="1" customWidth="1"/>
    <col min="7171" max="7172" width="15" style="1" customWidth="1"/>
    <col min="7173" max="7424" width="9.109375" style="1"/>
    <col min="7425" max="7425" width="46" style="1" customWidth="1"/>
    <col min="7426" max="7426" width="18.88671875" style="1" customWidth="1"/>
    <col min="7427" max="7428" width="15" style="1" customWidth="1"/>
    <col min="7429" max="7680" width="9.109375" style="1"/>
    <col min="7681" max="7681" width="46" style="1" customWidth="1"/>
    <col min="7682" max="7682" width="18.88671875" style="1" customWidth="1"/>
    <col min="7683" max="7684" width="15" style="1" customWidth="1"/>
    <col min="7685" max="7936" width="9.109375" style="1"/>
    <col min="7937" max="7937" width="46" style="1" customWidth="1"/>
    <col min="7938" max="7938" width="18.88671875" style="1" customWidth="1"/>
    <col min="7939" max="7940" width="15" style="1" customWidth="1"/>
    <col min="7941" max="8192" width="9.109375" style="1"/>
    <col min="8193" max="8193" width="46" style="1" customWidth="1"/>
    <col min="8194" max="8194" width="18.88671875" style="1" customWidth="1"/>
    <col min="8195" max="8196" width="15" style="1" customWidth="1"/>
    <col min="8197" max="8448" width="9.109375" style="1"/>
    <col min="8449" max="8449" width="46" style="1" customWidth="1"/>
    <col min="8450" max="8450" width="18.88671875" style="1" customWidth="1"/>
    <col min="8451" max="8452" width="15" style="1" customWidth="1"/>
    <col min="8453" max="8704" width="9.109375" style="1"/>
    <col min="8705" max="8705" width="46" style="1" customWidth="1"/>
    <col min="8706" max="8706" width="18.88671875" style="1" customWidth="1"/>
    <col min="8707" max="8708" width="15" style="1" customWidth="1"/>
    <col min="8709" max="8960" width="9.109375" style="1"/>
    <col min="8961" max="8961" width="46" style="1" customWidth="1"/>
    <col min="8962" max="8962" width="18.88671875" style="1" customWidth="1"/>
    <col min="8963" max="8964" width="15" style="1" customWidth="1"/>
    <col min="8965" max="9216" width="9.109375" style="1"/>
    <col min="9217" max="9217" width="46" style="1" customWidth="1"/>
    <col min="9218" max="9218" width="18.88671875" style="1" customWidth="1"/>
    <col min="9219" max="9220" width="15" style="1" customWidth="1"/>
    <col min="9221" max="9472" width="9.109375" style="1"/>
    <col min="9473" max="9473" width="46" style="1" customWidth="1"/>
    <col min="9474" max="9474" width="18.88671875" style="1" customWidth="1"/>
    <col min="9475" max="9476" width="15" style="1" customWidth="1"/>
    <col min="9477" max="9728" width="9.109375" style="1"/>
    <col min="9729" max="9729" width="46" style="1" customWidth="1"/>
    <col min="9730" max="9730" width="18.88671875" style="1" customWidth="1"/>
    <col min="9731" max="9732" width="15" style="1" customWidth="1"/>
    <col min="9733" max="9984" width="9.109375" style="1"/>
    <col min="9985" max="9985" width="46" style="1" customWidth="1"/>
    <col min="9986" max="9986" width="18.88671875" style="1" customWidth="1"/>
    <col min="9987" max="9988" width="15" style="1" customWidth="1"/>
    <col min="9989" max="10240" width="9.109375" style="1"/>
    <col min="10241" max="10241" width="46" style="1" customWidth="1"/>
    <col min="10242" max="10242" width="18.88671875" style="1" customWidth="1"/>
    <col min="10243" max="10244" width="15" style="1" customWidth="1"/>
    <col min="10245" max="10496" width="9.109375" style="1"/>
    <col min="10497" max="10497" width="46" style="1" customWidth="1"/>
    <col min="10498" max="10498" width="18.88671875" style="1" customWidth="1"/>
    <col min="10499" max="10500" width="15" style="1" customWidth="1"/>
    <col min="10501" max="10752" width="9.109375" style="1"/>
    <col min="10753" max="10753" width="46" style="1" customWidth="1"/>
    <col min="10754" max="10754" width="18.88671875" style="1" customWidth="1"/>
    <col min="10755" max="10756" width="15" style="1" customWidth="1"/>
    <col min="10757" max="11008" width="9.109375" style="1"/>
    <col min="11009" max="11009" width="46" style="1" customWidth="1"/>
    <col min="11010" max="11010" width="18.88671875" style="1" customWidth="1"/>
    <col min="11011" max="11012" width="15" style="1" customWidth="1"/>
    <col min="11013" max="11264" width="9.109375" style="1"/>
    <col min="11265" max="11265" width="46" style="1" customWidth="1"/>
    <col min="11266" max="11266" width="18.88671875" style="1" customWidth="1"/>
    <col min="11267" max="11268" width="15" style="1" customWidth="1"/>
    <col min="11269" max="11520" width="9.109375" style="1"/>
    <col min="11521" max="11521" width="46" style="1" customWidth="1"/>
    <col min="11522" max="11522" width="18.88671875" style="1" customWidth="1"/>
    <col min="11523" max="11524" width="15" style="1" customWidth="1"/>
    <col min="11525" max="11776" width="9.109375" style="1"/>
    <col min="11777" max="11777" width="46" style="1" customWidth="1"/>
    <col min="11778" max="11778" width="18.88671875" style="1" customWidth="1"/>
    <col min="11779" max="11780" width="15" style="1" customWidth="1"/>
    <col min="11781" max="12032" width="9.109375" style="1"/>
    <col min="12033" max="12033" width="46" style="1" customWidth="1"/>
    <col min="12034" max="12034" width="18.88671875" style="1" customWidth="1"/>
    <col min="12035" max="12036" width="15" style="1" customWidth="1"/>
    <col min="12037" max="12288" width="9.109375" style="1"/>
    <col min="12289" max="12289" width="46" style="1" customWidth="1"/>
    <col min="12290" max="12290" width="18.88671875" style="1" customWidth="1"/>
    <col min="12291" max="12292" width="15" style="1" customWidth="1"/>
    <col min="12293" max="12544" width="9.109375" style="1"/>
    <col min="12545" max="12545" width="46" style="1" customWidth="1"/>
    <col min="12546" max="12546" width="18.88671875" style="1" customWidth="1"/>
    <col min="12547" max="12548" width="15" style="1" customWidth="1"/>
    <col min="12549" max="12800" width="9.109375" style="1"/>
    <col min="12801" max="12801" width="46" style="1" customWidth="1"/>
    <col min="12802" max="12802" width="18.88671875" style="1" customWidth="1"/>
    <col min="12803" max="12804" width="15" style="1" customWidth="1"/>
    <col min="12805" max="13056" width="9.109375" style="1"/>
    <col min="13057" max="13057" width="46" style="1" customWidth="1"/>
    <col min="13058" max="13058" width="18.88671875" style="1" customWidth="1"/>
    <col min="13059" max="13060" width="15" style="1" customWidth="1"/>
    <col min="13061" max="13312" width="9.109375" style="1"/>
    <col min="13313" max="13313" width="46" style="1" customWidth="1"/>
    <col min="13314" max="13314" width="18.88671875" style="1" customWidth="1"/>
    <col min="13315" max="13316" width="15" style="1" customWidth="1"/>
    <col min="13317" max="13568" width="9.109375" style="1"/>
    <col min="13569" max="13569" width="46" style="1" customWidth="1"/>
    <col min="13570" max="13570" width="18.88671875" style="1" customWidth="1"/>
    <col min="13571" max="13572" width="15" style="1" customWidth="1"/>
    <col min="13573" max="13824" width="9.109375" style="1"/>
    <col min="13825" max="13825" width="46" style="1" customWidth="1"/>
    <col min="13826" max="13826" width="18.88671875" style="1" customWidth="1"/>
    <col min="13827" max="13828" width="15" style="1" customWidth="1"/>
    <col min="13829" max="14080" width="9.109375" style="1"/>
    <col min="14081" max="14081" width="46" style="1" customWidth="1"/>
    <col min="14082" max="14082" width="18.88671875" style="1" customWidth="1"/>
    <col min="14083" max="14084" width="15" style="1" customWidth="1"/>
    <col min="14085" max="14336" width="9.109375" style="1"/>
    <col min="14337" max="14337" width="46" style="1" customWidth="1"/>
    <col min="14338" max="14338" width="18.88671875" style="1" customWidth="1"/>
    <col min="14339" max="14340" width="15" style="1" customWidth="1"/>
    <col min="14341" max="14592" width="9.109375" style="1"/>
    <col min="14593" max="14593" width="46" style="1" customWidth="1"/>
    <col min="14594" max="14594" width="18.88671875" style="1" customWidth="1"/>
    <col min="14595" max="14596" width="15" style="1" customWidth="1"/>
    <col min="14597" max="14848" width="9.109375" style="1"/>
    <col min="14849" max="14849" width="46" style="1" customWidth="1"/>
    <col min="14850" max="14850" width="18.88671875" style="1" customWidth="1"/>
    <col min="14851" max="14852" width="15" style="1" customWidth="1"/>
    <col min="14853" max="15104" width="9.109375" style="1"/>
    <col min="15105" max="15105" width="46" style="1" customWidth="1"/>
    <col min="15106" max="15106" width="18.88671875" style="1" customWidth="1"/>
    <col min="15107" max="15108" width="15" style="1" customWidth="1"/>
    <col min="15109" max="15360" width="9.109375" style="1"/>
    <col min="15361" max="15361" width="46" style="1" customWidth="1"/>
    <col min="15362" max="15362" width="18.88671875" style="1" customWidth="1"/>
    <col min="15363" max="15364" width="15" style="1" customWidth="1"/>
    <col min="15365" max="15616" width="9.109375" style="1"/>
    <col min="15617" max="15617" width="46" style="1" customWidth="1"/>
    <col min="15618" max="15618" width="18.88671875" style="1" customWidth="1"/>
    <col min="15619" max="15620" width="15" style="1" customWidth="1"/>
    <col min="15621" max="15872" width="9.109375" style="1"/>
    <col min="15873" max="15873" width="46" style="1" customWidth="1"/>
    <col min="15874" max="15874" width="18.88671875" style="1" customWidth="1"/>
    <col min="15875" max="15876" width="15" style="1" customWidth="1"/>
    <col min="15877" max="16128" width="9.109375" style="1"/>
    <col min="16129" max="16129" width="46" style="1" customWidth="1"/>
    <col min="16130" max="16130" width="18.88671875" style="1" customWidth="1"/>
    <col min="16131" max="16132" width="15" style="1" customWidth="1"/>
    <col min="16133" max="16384" width="9.109375" style="1"/>
  </cols>
  <sheetData>
    <row r="1" spans="1:4" ht="25.85" customHeight="1">
      <c r="A1" s="131" t="s">
        <v>151</v>
      </c>
      <c r="B1" s="124"/>
      <c r="C1" s="125"/>
      <c r="D1" s="165"/>
    </row>
    <row r="2" spans="1:4" ht="33.85">
      <c r="A2" s="126"/>
      <c r="C2" s="62" t="s">
        <v>155</v>
      </c>
      <c r="D2" s="161" t="s">
        <v>154</v>
      </c>
    </row>
    <row r="3" spans="1:4" ht="26.3" customHeight="1">
      <c r="A3" s="129" t="s">
        <v>81</v>
      </c>
      <c r="B3" s="65" t="s">
        <v>77</v>
      </c>
      <c r="C3" s="66" t="s">
        <v>152</v>
      </c>
      <c r="D3" s="27" t="s">
        <v>153</v>
      </c>
    </row>
    <row r="4" spans="1:4">
      <c r="A4" s="127"/>
      <c r="B4" s="127"/>
      <c r="C4" s="2"/>
      <c r="D4" s="166"/>
    </row>
    <row r="5" spans="1:4">
      <c r="A5" s="22" t="s">
        <v>50</v>
      </c>
      <c r="B5" s="22"/>
      <c r="C5" s="160"/>
      <c r="D5" s="161"/>
    </row>
    <row r="6" spans="1:4">
      <c r="A6" s="3"/>
      <c r="B6" s="3"/>
      <c r="C6" s="160"/>
      <c r="D6" s="161"/>
    </row>
    <row r="7" spans="1:4">
      <c r="A7" s="22" t="s">
        <v>123</v>
      </c>
      <c r="B7" s="22"/>
      <c r="C7" s="6">
        <v>372379274</v>
      </c>
      <c r="D7" s="4">
        <v>459111177</v>
      </c>
    </row>
    <row r="8" spans="1:4">
      <c r="A8" s="3"/>
      <c r="B8" s="3"/>
      <c r="C8" s="160"/>
      <c r="D8" s="161"/>
    </row>
    <row r="9" spans="1:4">
      <c r="A9" s="22" t="s">
        <v>51</v>
      </c>
      <c r="B9" s="22"/>
      <c r="C9" s="173"/>
      <c r="D9" s="174"/>
    </row>
    <row r="10" spans="1:4">
      <c r="A10" s="22" t="s">
        <v>52</v>
      </c>
      <c r="B10" s="22"/>
      <c r="C10" s="173"/>
      <c r="D10" s="174"/>
    </row>
    <row r="11" spans="1:4">
      <c r="A11" s="3" t="s">
        <v>53</v>
      </c>
      <c r="B11" s="161">
        <v>10</v>
      </c>
      <c r="C11" s="6">
        <v>128113872</v>
      </c>
      <c r="D11" s="4">
        <v>92144377</v>
      </c>
    </row>
    <row r="12" spans="1:4">
      <c r="A12" s="3" t="s">
        <v>124</v>
      </c>
      <c r="B12" s="161">
        <v>11</v>
      </c>
      <c r="C12" s="6">
        <v>9162130</v>
      </c>
      <c r="D12" s="4">
        <v>15603842</v>
      </c>
    </row>
    <row r="13" spans="1:4">
      <c r="A13" s="3" t="s">
        <v>20</v>
      </c>
      <c r="B13" s="161">
        <v>15</v>
      </c>
      <c r="C13" s="6">
        <v>9346610</v>
      </c>
      <c r="D13" s="4">
        <v>7676371</v>
      </c>
    </row>
    <row r="14" spans="1:4">
      <c r="A14" s="3" t="s">
        <v>54</v>
      </c>
      <c r="B14" s="161">
        <v>13</v>
      </c>
      <c r="C14" s="6">
        <v>44010984</v>
      </c>
      <c r="D14" s="4">
        <v>49442703</v>
      </c>
    </row>
    <row r="15" spans="1:4">
      <c r="A15" s="3" t="s">
        <v>55</v>
      </c>
      <c r="B15" s="161">
        <v>22</v>
      </c>
      <c r="C15" s="6">
        <v>-7168078</v>
      </c>
      <c r="D15" s="4">
        <v>-20675405</v>
      </c>
    </row>
    <row r="16" spans="1:4">
      <c r="A16" s="3" t="s">
        <v>56</v>
      </c>
      <c r="B16" s="161">
        <v>23</v>
      </c>
      <c r="C16" s="6">
        <v>17753414</v>
      </c>
      <c r="D16" s="4">
        <v>5840840</v>
      </c>
    </row>
    <row r="17" spans="1:4">
      <c r="A17" s="3" t="s">
        <v>125</v>
      </c>
      <c r="B17" s="161"/>
      <c r="C17" s="6">
        <v>132077787</v>
      </c>
      <c r="D17" s="4">
        <v>-33587978</v>
      </c>
    </row>
    <row r="18" spans="1:4">
      <c r="A18" s="3" t="s">
        <v>126</v>
      </c>
      <c r="B18" s="161"/>
      <c r="C18" s="6">
        <v>1692555</v>
      </c>
      <c r="D18" s="4">
        <v>1185618</v>
      </c>
    </row>
    <row r="19" spans="1:4">
      <c r="A19" s="3" t="s">
        <v>127</v>
      </c>
      <c r="B19" s="161"/>
      <c r="C19" s="6">
        <v>2557783</v>
      </c>
      <c r="D19" s="167">
        <v>1741728</v>
      </c>
    </row>
    <row r="20" spans="1:4">
      <c r="A20" s="3" t="s">
        <v>128</v>
      </c>
      <c r="B20" s="161"/>
      <c r="C20" s="6">
        <v>9670748</v>
      </c>
      <c r="D20" s="167">
        <v>16433035</v>
      </c>
    </row>
    <row r="21" spans="1:4">
      <c r="A21" s="3" t="s">
        <v>129</v>
      </c>
      <c r="B21" s="161"/>
      <c r="C21" s="6">
        <v>90447330</v>
      </c>
      <c r="D21" s="167">
        <v>112403563</v>
      </c>
    </row>
    <row r="22" spans="1:4">
      <c r="A22" s="3" t="s">
        <v>130</v>
      </c>
      <c r="B22" s="161">
        <v>21</v>
      </c>
      <c r="C22" s="6">
        <v>-208723</v>
      </c>
      <c r="D22" s="167">
        <v>-1482098</v>
      </c>
    </row>
    <row r="23" spans="1:4">
      <c r="A23" s="3" t="s">
        <v>131</v>
      </c>
      <c r="B23" s="161">
        <v>21</v>
      </c>
      <c r="C23" s="6">
        <v>-374931</v>
      </c>
      <c r="D23" s="167">
        <v>-281198</v>
      </c>
    </row>
    <row r="24" spans="1:4">
      <c r="A24" s="3" t="s">
        <v>164</v>
      </c>
      <c r="B24" s="161"/>
      <c r="C24" s="6">
        <v>254153</v>
      </c>
      <c r="D24" s="167">
        <v>187700</v>
      </c>
    </row>
    <row r="25" spans="1:4">
      <c r="A25" s="38"/>
      <c r="B25" s="38"/>
      <c r="C25" s="41"/>
      <c r="D25" s="27"/>
    </row>
    <row r="26" spans="1:4" ht="22.55">
      <c r="A26" s="20" t="s">
        <v>57</v>
      </c>
      <c r="B26" s="20"/>
      <c r="C26" s="14">
        <v>809714908</v>
      </c>
      <c r="D26" s="29">
        <v>705744275</v>
      </c>
    </row>
    <row r="27" spans="1:4">
      <c r="A27" s="3"/>
      <c r="B27" s="3"/>
      <c r="C27" s="161"/>
      <c r="D27" s="161"/>
    </row>
    <row r="28" spans="1:4">
      <c r="A28" s="3" t="s">
        <v>165</v>
      </c>
      <c r="B28" s="161"/>
      <c r="C28" s="6">
        <v>280168872</v>
      </c>
      <c r="D28" s="4">
        <v>332989960</v>
      </c>
    </row>
    <row r="29" spans="1:4">
      <c r="A29" s="3" t="s">
        <v>166</v>
      </c>
      <c r="B29" s="161"/>
      <c r="C29" s="6">
        <v>-255753762</v>
      </c>
      <c r="D29" s="4">
        <v>-197572800</v>
      </c>
    </row>
    <row r="30" spans="1:4">
      <c r="A30" s="3" t="s">
        <v>132</v>
      </c>
      <c r="B30" s="161"/>
      <c r="C30" s="6">
        <v>-2091402</v>
      </c>
      <c r="D30" s="4">
        <v>22221889</v>
      </c>
    </row>
    <row r="31" spans="1:4">
      <c r="A31" s="3" t="s">
        <v>167</v>
      </c>
      <c r="B31" s="161"/>
      <c r="C31" s="6">
        <v>-69348258</v>
      </c>
      <c r="D31" s="4">
        <v>5577933</v>
      </c>
    </row>
    <row r="32" spans="1:4">
      <c r="A32" s="3" t="s">
        <v>168</v>
      </c>
      <c r="B32" s="161"/>
      <c r="C32" s="6">
        <v>172178634</v>
      </c>
      <c r="D32" s="4">
        <v>-300452902</v>
      </c>
    </row>
    <row r="33" spans="1:4">
      <c r="A33" s="3" t="s">
        <v>169</v>
      </c>
      <c r="B33" s="42"/>
      <c r="C33" s="6">
        <v>47016583</v>
      </c>
      <c r="D33" s="4">
        <v>-25653159</v>
      </c>
    </row>
    <row r="34" spans="1:4">
      <c r="A34" s="3" t="s">
        <v>58</v>
      </c>
      <c r="B34" s="161"/>
      <c r="C34" s="6">
        <v>-17847295</v>
      </c>
      <c r="D34" s="4">
        <v>-120145552</v>
      </c>
    </row>
    <row r="35" spans="1:4">
      <c r="A35" s="3" t="s">
        <v>59</v>
      </c>
      <c r="B35" s="161">
        <v>13</v>
      </c>
      <c r="C35" s="6">
        <v>-61474712</v>
      </c>
      <c r="D35" s="4">
        <v>-49869293</v>
      </c>
    </row>
    <row r="36" spans="1:4">
      <c r="A36" s="3" t="s">
        <v>60</v>
      </c>
      <c r="B36" s="161">
        <v>15</v>
      </c>
      <c r="C36" s="6">
        <v>-5840431</v>
      </c>
      <c r="D36" s="4">
        <v>-4831259</v>
      </c>
    </row>
    <row r="37" spans="1:4">
      <c r="A37" s="39"/>
      <c r="B37" s="27"/>
      <c r="C37" s="12"/>
      <c r="D37" s="34"/>
    </row>
    <row r="38" spans="1:4">
      <c r="A38" s="20" t="s">
        <v>61</v>
      </c>
      <c r="B38" s="28"/>
      <c r="C38" s="14">
        <v>896723137</v>
      </c>
      <c r="D38" s="29">
        <v>368009092</v>
      </c>
    </row>
    <row r="39" spans="1:4">
      <c r="A39" s="22"/>
      <c r="B39" s="22"/>
      <c r="C39" s="160"/>
      <c r="D39" s="161"/>
    </row>
    <row r="40" spans="1:4">
      <c r="A40" s="22" t="s">
        <v>62</v>
      </c>
      <c r="B40" s="22"/>
      <c r="C40" s="160"/>
      <c r="D40" s="161"/>
    </row>
    <row r="41" spans="1:4">
      <c r="A41" s="3" t="s">
        <v>63</v>
      </c>
      <c r="B41" s="161">
        <v>10</v>
      </c>
      <c r="C41" s="6">
        <v>-467574651</v>
      </c>
      <c r="D41" s="4">
        <v>-428091699</v>
      </c>
    </row>
    <row r="42" spans="1:4">
      <c r="A42" s="3" t="s">
        <v>64</v>
      </c>
      <c r="B42" s="161">
        <v>11</v>
      </c>
      <c r="C42" s="6">
        <v>-160777302</v>
      </c>
      <c r="D42" s="4">
        <v>-106529167</v>
      </c>
    </row>
    <row r="43" spans="1:4">
      <c r="A43" s="3" t="s">
        <v>65</v>
      </c>
      <c r="B43" s="161"/>
      <c r="C43" s="6">
        <v>2349985</v>
      </c>
      <c r="D43" s="4">
        <v>3052321</v>
      </c>
    </row>
    <row r="44" spans="1:4">
      <c r="A44" s="3" t="s">
        <v>75</v>
      </c>
      <c r="B44" s="161"/>
      <c r="C44" s="6">
        <v>-319264909</v>
      </c>
      <c r="D44" s="4">
        <v>-83484490</v>
      </c>
    </row>
    <row r="45" spans="1:4">
      <c r="A45" s="3" t="s">
        <v>66</v>
      </c>
      <c r="B45" s="161"/>
      <c r="C45" s="6">
        <v>7122953</v>
      </c>
      <c r="D45" s="4">
        <v>20011365</v>
      </c>
    </row>
    <row r="46" spans="1:4">
      <c r="A46" s="3" t="s">
        <v>67</v>
      </c>
      <c r="B46" s="161">
        <v>21</v>
      </c>
      <c r="C46" s="6">
        <v>374931</v>
      </c>
      <c r="D46" s="4">
        <v>281198</v>
      </c>
    </row>
    <row r="47" spans="1:4">
      <c r="A47" s="39"/>
      <c r="B47" s="27"/>
      <c r="C47" s="34"/>
      <c r="D47" s="34"/>
    </row>
    <row r="48" spans="1:4">
      <c r="A48" s="20" t="s">
        <v>68</v>
      </c>
      <c r="B48" s="28"/>
      <c r="C48" s="14">
        <v>-937768993</v>
      </c>
      <c r="D48" s="29">
        <v>-594760472</v>
      </c>
    </row>
    <row r="49" spans="1:4">
      <c r="A49" s="3"/>
      <c r="B49" s="3"/>
      <c r="C49" s="161"/>
      <c r="D49" s="161"/>
    </row>
    <row r="50" spans="1:4">
      <c r="A50" s="22" t="s">
        <v>69</v>
      </c>
      <c r="B50" s="22"/>
      <c r="C50" s="161"/>
      <c r="D50" s="161"/>
    </row>
    <row r="51" spans="1:4">
      <c r="A51" s="3" t="s">
        <v>70</v>
      </c>
      <c r="B51" s="161"/>
      <c r="C51" s="6">
        <v>-18837142</v>
      </c>
      <c r="D51" s="4">
        <v>-16241858</v>
      </c>
    </row>
    <row r="52" spans="1:4">
      <c r="A52" s="3" t="s">
        <v>49</v>
      </c>
      <c r="B52" s="161">
        <v>17</v>
      </c>
      <c r="C52" s="6">
        <v>-300028050</v>
      </c>
      <c r="D52" s="4">
        <v>-350910000</v>
      </c>
    </row>
    <row r="53" spans="1:4">
      <c r="A53" s="3" t="s">
        <v>71</v>
      </c>
      <c r="B53" s="161"/>
      <c r="C53" s="6">
        <v>882411162</v>
      </c>
      <c r="D53" s="4">
        <v>344839923</v>
      </c>
    </row>
    <row r="54" spans="1:4">
      <c r="A54" s="3" t="s">
        <v>72</v>
      </c>
      <c r="B54" s="161"/>
      <c r="C54" s="6">
        <v>-408613591</v>
      </c>
      <c r="D54" s="4">
        <v>-157577291</v>
      </c>
    </row>
    <row r="55" spans="1:4">
      <c r="A55" s="39"/>
      <c r="B55" s="10"/>
      <c r="C55" s="12"/>
      <c r="D55" s="34"/>
    </row>
    <row r="56" spans="1:4">
      <c r="A56" s="20" t="s">
        <v>73</v>
      </c>
      <c r="B56" s="28"/>
      <c r="C56" s="14">
        <v>154932379</v>
      </c>
      <c r="D56" s="29">
        <v>-179889226</v>
      </c>
    </row>
    <row r="57" spans="1:4">
      <c r="A57" s="3"/>
      <c r="B57" s="3"/>
      <c r="C57" s="161"/>
      <c r="D57" s="161"/>
    </row>
    <row r="58" spans="1:4">
      <c r="A58" s="22" t="s">
        <v>133</v>
      </c>
      <c r="B58" s="160"/>
      <c r="C58" s="6">
        <v>113886523</v>
      </c>
      <c r="D58" s="4">
        <v>-406640606</v>
      </c>
    </row>
    <row r="59" spans="1:4" ht="14.25" customHeight="1">
      <c r="A59" s="39"/>
      <c r="B59" s="27"/>
      <c r="C59" s="34"/>
      <c r="D59" s="34"/>
    </row>
    <row r="60" spans="1:4">
      <c r="A60" s="20" t="s">
        <v>74</v>
      </c>
      <c r="B60" s="30">
        <v>4</v>
      </c>
      <c r="C60" s="14">
        <v>301518353</v>
      </c>
      <c r="D60" s="29">
        <v>808849078</v>
      </c>
    </row>
    <row r="61" spans="1:4" ht="14.25" customHeight="1">
      <c r="A61" s="37"/>
      <c r="B61" s="30"/>
      <c r="C61" s="14"/>
      <c r="D61" s="29"/>
    </row>
    <row r="62" spans="1:4" ht="12.55" thickBot="1">
      <c r="A62" s="128" t="s">
        <v>134</v>
      </c>
      <c r="B62" s="31">
        <v>4</v>
      </c>
      <c r="C62" s="52">
        <v>415404876</v>
      </c>
      <c r="D62" s="51">
        <v>402208472</v>
      </c>
    </row>
    <row r="63" spans="1:4" ht="12.55" thickTop="1"/>
  </sheetData>
  <mergeCells count="2">
    <mergeCell ref="C9:C10"/>
    <mergeCell ref="D9:D10"/>
  </mergeCells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HeadingPairs>
  <TitlesOfParts>
    <vt:vector size="18" baseType="lpstr">
      <vt:lpstr>Assets</vt:lpstr>
      <vt:lpstr>Liabilities</vt:lpstr>
      <vt:lpstr>Income Statement</vt:lpstr>
      <vt:lpstr>Comprehensive Income Statement</vt:lpstr>
      <vt:lpstr>Changes In Equity</vt:lpstr>
      <vt:lpstr>Cash Flow</vt:lpstr>
      <vt:lpstr>Liabilities!OLE_LINK52</vt:lpstr>
      <vt:lpstr>Liabilities!OLE_LINK54</vt:lpstr>
      <vt:lpstr>Liabilities!OLE_LINK55</vt:lpstr>
      <vt:lpstr>Liabilities!OLE_LINK58</vt:lpstr>
      <vt:lpstr>Liabilities!OLE_LINK61</vt:lpstr>
      <vt:lpstr>Liabilities!OLE_LINK62</vt:lpstr>
      <vt:lpstr>Liabilities!OLE_LINK64</vt:lpstr>
      <vt:lpstr>Assets!Print_Area</vt:lpstr>
      <vt:lpstr>'Changes In Equity'!Print_Area</vt:lpstr>
      <vt:lpstr>'Comprehensive Income Statement'!Print_Area</vt:lpstr>
      <vt:lpstr>'Income Statement'!Print_Area</vt:lpstr>
      <vt:lpstr>Liabilities!Print_Area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fosadmin</cp:lastModifiedBy>
  <cp:lastPrinted>2012-10-19T09:51:40Z</cp:lastPrinted>
  <dcterms:created xsi:type="dcterms:W3CDTF">2005-07-26T06:55:04Z</dcterms:created>
  <dcterms:modified xsi:type="dcterms:W3CDTF">2013-10-30T17:00:20Z</dcterms:modified>
</cp:coreProperties>
</file>